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rookhavengeorgia.sharepoint.com/sites/COB-Purchasing/Shared Documents/Solicitations/Solicitations/CY2024/24-009 5-Year Sign Replacement Program/"/>
    </mc:Choice>
  </mc:AlternateContent>
  <xr:revisionPtr revIDLastSave="0" documentId="8_{A78DA830-3547-4CF4-860D-0566AEB26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gn Type" sheetId="10" r:id="rId1"/>
  </sheets>
  <definedNames>
    <definedName name="_xlnm.Print_Area" localSheetId="0">'SIgn Type'!$A$1:$G$274</definedName>
    <definedName name="_xlnm.Print_Titles" localSheetId="0">'SIgn Type'!$1:$3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0" l="1"/>
  <c r="G226" i="10"/>
  <c r="G225" i="10"/>
  <c r="G224" i="10"/>
  <c r="G223" i="10"/>
  <c r="G222" i="10"/>
  <c r="G221" i="10"/>
  <c r="G220" i="10"/>
  <c r="G219" i="10"/>
  <c r="G218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6" i="10"/>
  <c r="G5" i="10"/>
  <c r="D227" i="10" l="1"/>
  <c r="F231" i="10" s="1"/>
  <c r="F243" i="10" s="1"/>
  <c r="F240" i="10" l="1"/>
  <c r="F245" i="10" s="1"/>
  <c r="F237" i="10"/>
  <c r="F234" i="10"/>
</calcChain>
</file>

<file path=xl/sharedStrings.xml><?xml version="1.0" encoding="utf-8"?>
<sst xmlns="http://schemas.openxmlformats.org/spreadsheetml/2006/main" count="693" uniqueCount="455">
  <si>
    <t>R2-1(25)</t>
  </si>
  <si>
    <t>Sign post</t>
  </si>
  <si>
    <t>Speed Limit 25</t>
  </si>
  <si>
    <t>R4-07</t>
  </si>
  <si>
    <t>Symbol</t>
  </si>
  <si>
    <t>R3-05R</t>
  </si>
  <si>
    <t>Overhead Wire</t>
  </si>
  <si>
    <t>Mandatory Movement Lane Control</t>
  </si>
  <si>
    <t>R3-05L</t>
  </si>
  <si>
    <t>R3-05S</t>
  </si>
  <si>
    <t>Street Name</t>
  </si>
  <si>
    <t>UWR-02V</t>
  </si>
  <si>
    <t>NA</t>
  </si>
  <si>
    <t>UNK White Rectangle (Vertical Medium)</t>
  </si>
  <si>
    <t>UWR-02</t>
  </si>
  <si>
    <t>UNK White Rectangle (Medium)</t>
  </si>
  <si>
    <t>W1-07</t>
  </si>
  <si>
    <t>Large Arrow (two directions)</t>
  </si>
  <si>
    <t>R3-02</t>
  </si>
  <si>
    <t>No Left Turn</t>
  </si>
  <si>
    <t>R3-17</t>
  </si>
  <si>
    <t>Bike Lane</t>
  </si>
  <si>
    <t>R1-1</t>
  </si>
  <si>
    <t>Stop</t>
  </si>
  <si>
    <t>Street Name (black on white)</t>
  </si>
  <si>
    <t>R2-1(35)</t>
  </si>
  <si>
    <t>Speed Limit 35</t>
  </si>
  <si>
    <t>W16-7pL</t>
  </si>
  <si>
    <t>Lower left arrow</t>
  </si>
  <si>
    <t>W11-02</t>
  </si>
  <si>
    <t>Pedestrian</t>
  </si>
  <si>
    <t>W3-3</t>
  </si>
  <si>
    <t>Signal Ahead</t>
  </si>
  <si>
    <t>R7-01</t>
  </si>
  <si>
    <t>Parking Restrictions (no parking ANY TIME)</t>
  </si>
  <si>
    <t>R1-4</t>
  </si>
  <si>
    <t>All Way Supplemental Plaque</t>
  </si>
  <si>
    <t>W3-1a</t>
  </si>
  <si>
    <t>W3-1</t>
  </si>
  <si>
    <t>Stop Ahead (symbol)</t>
  </si>
  <si>
    <t>UWR-03V</t>
  </si>
  <si>
    <t>UNK White Rectangle (Vertical Small)</t>
  </si>
  <si>
    <t>UWS-03</t>
  </si>
  <si>
    <t>UNK White Square (Small)</t>
  </si>
  <si>
    <t>UWS-02</t>
  </si>
  <si>
    <t>UNK White Square (Medium)</t>
  </si>
  <si>
    <t>R1-2</t>
  </si>
  <si>
    <t>Yield</t>
  </si>
  <si>
    <t>UYD-02</t>
  </si>
  <si>
    <t>UNK Yellow Diamond  (Medium)</t>
  </si>
  <si>
    <t>W13-1a</t>
  </si>
  <si>
    <t>W13-1</t>
  </si>
  <si>
    <t>Advisory Speed Plate</t>
  </si>
  <si>
    <t>R7-201b</t>
  </si>
  <si>
    <t>Tow Away Zone Plaque with No Parking Symbol</t>
  </si>
  <si>
    <t>R7-02A</t>
  </si>
  <si>
    <t>(No Parking Symbol) XX.XX A.M. TO XX.XX P.M.</t>
  </si>
  <si>
    <t>OM3L</t>
  </si>
  <si>
    <t>Type 3 Object Road Traffic Marker (Black on Yellow) Angle Left</t>
  </si>
  <si>
    <t>W14-1</t>
  </si>
  <si>
    <t>Dead End</t>
  </si>
  <si>
    <t>OM3R</t>
  </si>
  <si>
    <t>Type 3 Object Road Traffic Marker (Black on Yellow) Angle Right</t>
  </si>
  <si>
    <t>W17-1</t>
  </si>
  <si>
    <t>Speed Hump</t>
  </si>
  <si>
    <t>UGR-02</t>
  </si>
  <si>
    <t>UNK Green Rectangle (Medium)</t>
  </si>
  <si>
    <t>UGR-01V</t>
  </si>
  <si>
    <t>UNK Green Rectangle (Vertical Large)</t>
  </si>
  <si>
    <t>W1-11</t>
  </si>
  <si>
    <t>U Turn</t>
  </si>
  <si>
    <t>Utility Pole</t>
  </si>
  <si>
    <t>W1-08R</t>
  </si>
  <si>
    <t>Chevron Right</t>
  </si>
  <si>
    <t>W1-02R</t>
  </si>
  <si>
    <t>Curve (Right)</t>
  </si>
  <si>
    <t>W11A-2</t>
  </si>
  <si>
    <t>Pedestrian Crossing</t>
  </si>
  <si>
    <t>R5-01</t>
  </si>
  <si>
    <t>Do Not Enter</t>
  </si>
  <si>
    <t>W16-9p</t>
  </si>
  <si>
    <t>Ahead</t>
  </si>
  <si>
    <t>D9-06</t>
  </si>
  <si>
    <t>Handicapped</t>
  </si>
  <si>
    <t>R3-07R</t>
  </si>
  <si>
    <t>Right  Lane Must Turn Right</t>
  </si>
  <si>
    <t>W2-2R</t>
  </si>
  <si>
    <t>Side Rd</t>
  </si>
  <si>
    <t>R8-3d</t>
  </si>
  <si>
    <t>R8-3</t>
  </si>
  <si>
    <t>No parking here to corner</t>
  </si>
  <si>
    <t>R7-201a</t>
  </si>
  <si>
    <t>Tow Away Zone Plaque</t>
  </si>
  <si>
    <t>Traffic Signal</t>
  </si>
  <si>
    <t>W1-06</t>
  </si>
  <si>
    <t>Large Arrow (one direction Left)</t>
  </si>
  <si>
    <t>OM4-3</t>
  </si>
  <si>
    <t>Type 4 Object Road Traffic Marker (Red End of Roadway)</t>
  </si>
  <si>
    <t>R10-03b</t>
  </si>
  <si>
    <t>Pedestrian Signs and Plaques</t>
  </si>
  <si>
    <t>W14-2</t>
  </si>
  <si>
    <t>No Outlet</t>
  </si>
  <si>
    <t>W1-01L</t>
  </si>
  <si>
    <t>90 turn (Left)</t>
  </si>
  <si>
    <t>W1-08</t>
  </si>
  <si>
    <t>Chevron Left</t>
  </si>
  <si>
    <t>UYS-02</t>
  </si>
  <si>
    <t>UNK Yellow Square (Medium)</t>
  </si>
  <si>
    <t>R3-17aP</t>
  </si>
  <si>
    <t>ENDS</t>
  </si>
  <si>
    <t>S1-1</t>
  </si>
  <si>
    <t>School (symbol)</t>
  </si>
  <si>
    <t>School</t>
  </si>
  <si>
    <t>R10-07</t>
  </si>
  <si>
    <t>Do Not Block Intersection</t>
  </si>
  <si>
    <t>R2-1(45)</t>
  </si>
  <si>
    <t>Speed Limit 45</t>
  </si>
  <si>
    <t>M2-1</t>
  </si>
  <si>
    <t>Junction Marker Plaque</t>
  </si>
  <si>
    <t>M1-04</t>
  </si>
  <si>
    <t>US Numbered Route (2 digit - independent use)</t>
  </si>
  <si>
    <t>UBRS-02</t>
  </si>
  <si>
    <t>UNK Brown Square (Medium)</t>
  </si>
  <si>
    <t>UWR-01V</t>
  </si>
  <si>
    <t>UNK White Rectangle (Vertical Large)</t>
  </si>
  <si>
    <t>R4-04</t>
  </si>
  <si>
    <t xml:space="preserve">Begin Right Turn Lane Yield to Bikes </t>
  </si>
  <si>
    <t>M4-05</t>
  </si>
  <si>
    <t>To</t>
  </si>
  <si>
    <t>M6-3</t>
  </si>
  <si>
    <t>Straight Arrow Auxiliary Marker</t>
  </si>
  <si>
    <t>M1-01</t>
  </si>
  <si>
    <t>Interstate Route (2 digit)</t>
  </si>
  <si>
    <t>M6-1</t>
  </si>
  <si>
    <t>(L or R) Left (or right) Arrow Auxiliary Marker</t>
  </si>
  <si>
    <t>M3-1</t>
  </si>
  <si>
    <t>North Auxiliary Marker</t>
  </si>
  <si>
    <t>M3-3</t>
  </si>
  <si>
    <t>South Auxiliary Marker</t>
  </si>
  <si>
    <t>UBRR-02</t>
  </si>
  <si>
    <t>UNK Brown Rectangle (Medium)</t>
  </si>
  <si>
    <t>UYR-02</t>
  </si>
  <si>
    <t>UNK Yellow Rectangle (Medium)</t>
  </si>
  <si>
    <t>Guardrail</t>
  </si>
  <si>
    <t>UBR-03V</t>
  </si>
  <si>
    <t>UNK Blue Rectangle (Vertical Small)</t>
  </si>
  <si>
    <t>R2-1(15)</t>
  </si>
  <si>
    <t>Speed Limit 15</t>
  </si>
  <si>
    <t>R2-5a</t>
  </si>
  <si>
    <t>Reduced Speed Ahead</t>
  </si>
  <si>
    <t>S4-3</t>
  </si>
  <si>
    <t>S4-1</t>
  </si>
  <si>
    <t>XX AM to XX PM (school speed limit)</t>
  </si>
  <si>
    <t>R6-2R</t>
  </si>
  <si>
    <t>R6-2</t>
  </si>
  <si>
    <t>One Way Right</t>
  </si>
  <si>
    <t>Street Light</t>
  </si>
  <si>
    <t>Metal Support with Flashers</t>
  </si>
  <si>
    <t>URR-03</t>
  </si>
  <si>
    <t>UNK Red Rectangle (Small)</t>
  </si>
  <si>
    <t>UGR-02V</t>
  </si>
  <si>
    <t>UNK Green Rectangle (Vertical Medium)</t>
  </si>
  <si>
    <t>R7-02</t>
  </si>
  <si>
    <t>Parking Restrictions( x:xxPM TO x:xxAM)</t>
  </si>
  <si>
    <t>UWR-03</t>
  </si>
  <si>
    <t>UNK White Rectangle (Small)</t>
  </si>
  <si>
    <t>S5-2</t>
  </si>
  <si>
    <t>End School Zone</t>
  </si>
  <si>
    <t>R8-3aa</t>
  </si>
  <si>
    <t>No Parking (symbol with two headed arrow)</t>
  </si>
  <si>
    <t>R8-3a</t>
  </si>
  <si>
    <t>No Parking (symbol)</t>
  </si>
  <si>
    <t>S5-1</t>
  </si>
  <si>
    <t>School Speed Limit</t>
  </si>
  <si>
    <t>R3-01</t>
  </si>
  <si>
    <t>No Right Turn</t>
  </si>
  <si>
    <t>W16-2a</t>
  </si>
  <si>
    <t>500 FT</t>
  </si>
  <si>
    <t>W1-02L</t>
  </si>
  <si>
    <t>Curve (Left)</t>
  </si>
  <si>
    <t>UBR-02V</t>
  </si>
  <si>
    <t>UNK Blue Rectangle (Vertical Medium)</t>
  </si>
  <si>
    <t>W16-7pR</t>
  </si>
  <si>
    <t>Lower right arrow</t>
  </si>
  <si>
    <t>R5-02</t>
  </si>
  <si>
    <t>No Trucks</t>
  </si>
  <si>
    <t>W16-1</t>
  </si>
  <si>
    <t>Share the Road</t>
  </si>
  <si>
    <t>URS-02</t>
  </si>
  <si>
    <t>UNK Red Square (Medium)</t>
  </si>
  <si>
    <t>S2-1</t>
  </si>
  <si>
    <t>School Crossing</t>
  </si>
  <si>
    <t>W1-01R</t>
  </si>
  <si>
    <t>90 turn (Right)</t>
  </si>
  <si>
    <t>Building or Structure</t>
  </si>
  <si>
    <t>(L or R) One Way</t>
  </si>
  <si>
    <t>UBS-02</t>
  </si>
  <si>
    <t>UNK Blue Square (Medium)</t>
  </si>
  <si>
    <t>R3-16</t>
  </si>
  <si>
    <t>Bicycle Lane Ahead</t>
  </si>
  <si>
    <t>R3-17b</t>
  </si>
  <si>
    <t>Right Lane Bicycles Only</t>
  </si>
  <si>
    <t>R3-16a</t>
  </si>
  <si>
    <t>Bicycle Lane Ends</t>
  </si>
  <si>
    <t>No parking Fire Lane</t>
  </si>
  <si>
    <t>W1-04R</t>
  </si>
  <si>
    <t>Turn and Curve Warning (Right)</t>
  </si>
  <si>
    <t>No Parking</t>
  </si>
  <si>
    <t>R6-1R</t>
  </si>
  <si>
    <t>W1-10</t>
  </si>
  <si>
    <t>Turn and Curve</t>
  </si>
  <si>
    <t>R1-3A</t>
  </si>
  <si>
    <t>3Way Supplemental Plaque</t>
  </si>
  <si>
    <t>UWS-01</t>
  </si>
  <si>
    <t>UNK White Square (Large)</t>
  </si>
  <si>
    <t>R2-1(40)</t>
  </si>
  <si>
    <t>Speed Limit 40</t>
  </si>
  <si>
    <t>UYR-03</t>
  </si>
  <si>
    <t>UNK Yellow Rectangle (Small)</t>
  </si>
  <si>
    <t>R3-06L</t>
  </si>
  <si>
    <t>Optional Movement Lane Control</t>
  </si>
  <si>
    <t>URC-01</t>
  </si>
  <si>
    <t>UNK Red Circle (Large)</t>
  </si>
  <si>
    <t>Stop Ahead (word)</t>
  </si>
  <si>
    <t>R1-5S</t>
  </si>
  <si>
    <t>STOP HERE TO PEDESTRIANS</t>
  </si>
  <si>
    <t>W8-05</t>
  </si>
  <si>
    <t>Slippery When Wet</t>
  </si>
  <si>
    <t>W4-02</t>
  </si>
  <si>
    <t>Lane Ends</t>
  </si>
  <si>
    <t>W1-05L</t>
  </si>
  <si>
    <t>S Winding Road (Left)</t>
  </si>
  <si>
    <t>UBRR-02V</t>
  </si>
  <si>
    <t>UNK Brown Rectangle (Vertical Medium)</t>
  </si>
  <si>
    <t>UBLR-02</t>
  </si>
  <si>
    <t>UNK Black Rectangle (Medium)</t>
  </si>
  <si>
    <t>W11-08</t>
  </si>
  <si>
    <t>Emergency Vehicle</t>
  </si>
  <si>
    <t>OM4-2</t>
  </si>
  <si>
    <t>Type 4 Object Road Traffic Marker (Red on Black, End of Roadway)</t>
  </si>
  <si>
    <t>R7-02b</t>
  </si>
  <si>
    <t>No Parking this side of street</t>
  </si>
  <si>
    <t>R2-1(30)</t>
  </si>
  <si>
    <t>Speed Limit 30</t>
  </si>
  <si>
    <t>UYR-02V</t>
  </si>
  <si>
    <t>UNK Yellow Rectangle (Vertical Medium)</t>
  </si>
  <si>
    <t>W9-12</t>
  </si>
  <si>
    <t>Slow, Children at Play</t>
  </si>
  <si>
    <t>R6-1L</t>
  </si>
  <si>
    <t>One Way Left</t>
  </si>
  <si>
    <t>W1-04L</t>
  </si>
  <si>
    <t>Turn and Curve Warning (Left)</t>
  </si>
  <si>
    <t>W5-1</t>
  </si>
  <si>
    <t>Road Narrows</t>
  </si>
  <si>
    <t>W14-1p</t>
  </si>
  <si>
    <t>Dead End (plaque)</t>
  </si>
  <si>
    <t>UYR-03V</t>
  </si>
  <si>
    <t>UNK Yellow Rectangle (Vertical Small)</t>
  </si>
  <si>
    <t>UGR-03V</t>
  </si>
  <si>
    <t>UNK Green Rectangle (Vertical Small)</t>
  </si>
  <si>
    <t>UGS-03</t>
  </si>
  <si>
    <t>UNK Green Square (Small)</t>
  </si>
  <si>
    <t>R7-04B</t>
  </si>
  <si>
    <t>NO STOPPING OR STANDING WITH TIME</t>
  </si>
  <si>
    <t>Sign Cantilever</t>
  </si>
  <si>
    <t>R7-01C</t>
  </si>
  <si>
    <t>NO PARKING  THIS BLOCK</t>
  </si>
  <si>
    <t>UBRS-03</t>
  </si>
  <si>
    <t>UNK Brown Square (Small)</t>
  </si>
  <si>
    <t>Thru Traffic Pull thru</t>
  </si>
  <si>
    <t>I-20b</t>
  </si>
  <si>
    <t>Neighborhood Watch</t>
  </si>
  <si>
    <t>W11-03</t>
  </si>
  <si>
    <t>Deer</t>
  </si>
  <si>
    <t>GI-09D</t>
  </si>
  <si>
    <t>Historic District</t>
  </si>
  <si>
    <t>R10-04b</t>
  </si>
  <si>
    <t>Push Button For (Cross Walk)</t>
  </si>
  <si>
    <t>W11-01</t>
  </si>
  <si>
    <t>Bicycle</t>
  </si>
  <si>
    <t>R5-01a</t>
  </si>
  <si>
    <t>Wrong Way</t>
  </si>
  <si>
    <t>R7-06E</t>
  </si>
  <si>
    <t>NO PARKING TOW AWAY ZONE</t>
  </si>
  <si>
    <t>W2-2L</t>
  </si>
  <si>
    <t>W16-4</t>
  </si>
  <si>
    <t>NEXT 500 FT</t>
  </si>
  <si>
    <t>R3-04</t>
  </si>
  <si>
    <t>No U-Turn</t>
  </si>
  <si>
    <t>R3-03</t>
  </si>
  <si>
    <t>NO TURNS</t>
  </si>
  <si>
    <t>R1-6a</t>
  </si>
  <si>
    <t>STOP FOR PEDESTRIANS</t>
  </si>
  <si>
    <t>W2-6</t>
  </si>
  <si>
    <t>Roundabout</t>
  </si>
  <si>
    <t>R26</t>
  </si>
  <si>
    <t>NO PARKING ANY TIME</t>
  </si>
  <si>
    <t>M6-4</t>
  </si>
  <si>
    <t>Double Arrow Auxiliary Marker</t>
  </si>
  <si>
    <t>W2-5</t>
  </si>
  <si>
    <t>Y Intersection</t>
  </si>
  <si>
    <t>UGS-02</t>
  </si>
  <si>
    <t>UNK Green Square (Medium)</t>
  </si>
  <si>
    <t>W2-1</t>
  </si>
  <si>
    <t>Cross Rd</t>
  </si>
  <si>
    <t>W1-05R</t>
  </si>
  <si>
    <t>S Winding Road (Right)</t>
  </si>
  <si>
    <t>D1-1</t>
  </si>
  <si>
    <t>1 Destination and Arrow</t>
  </si>
  <si>
    <t>I-20</t>
  </si>
  <si>
    <t>Video Surveillance</t>
  </si>
  <si>
    <t>OM4-1</t>
  </si>
  <si>
    <t>Type 4 Object Road Traffic Marker (Red on Red, End of Roadway)</t>
  </si>
  <si>
    <t>UGR-03</t>
  </si>
  <si>
    <t>UNK Green Rectangle (Small)</t>
  </si>
  <si>
    <t>R12-1</t>
  </si>
  <si>
    <t>Weight Limit XX Tons</t>
  </si>
  <si>
    <t>M6-2</t>
  </si>
  <si>
    <t>(L or R) Diagonal Right (or left) Arrow Auxiliary Marker</t>
  </si>
  <si>
    <t>M1-01a</t>
  </si>
  <si>
    <t>Interstate Route (2 digit - with state name)</t>
  </si>
  <si>
    <t>W11-15a</t>
  </si>
  <si>
    <t>SLOW DOWN-Hidden Driveway</t>
  </si>
  <si>
    <t>R4-03</t>
  </si>
  <si>
    <t xml:space="preserve">Slower Traffic Keep Right </t>
  </si>
  <si>
    <t>W14-2p</t>
  </si>
  <si>
    <t>No Outlet (plaque)</t>
  </si>
  <si>
    <t>R12-5</t>
  </si>
  <si>
    <t>Weight Limit (symbol sign)</t>
  </si>
  <si>
    <t>R2-5b25</t>
  </si>
  <si>
    <t>Reduced Speed Ahead (25)</t>
  </si>
  <si>
    <t>OM1-3</t>
  </si>
  <si>
    <t>Type 1 Object Road Traffic Marker (Yellow)</t>
  </si>
  <si>
    <t>W7-1b</t>
  </si>
  <si>
    <t>Hill (with percent grade)</t>
  </si>
  <si>
    <t>D9-02</t>
  </si>
  <si>
    <t>Hospital</t>
  </si>
  <si>
    <t>R82A</t>
  </si>
  <si>
    <t>6AM-9AM MON-FRI</t>
  </si>
  <si>
    <t>UBS-01</t>
  </si>
  <si>
    <t>UNK Blue Square (Large)</t>
  </si>
  <si>
    <t>RG-110</t>
  </si>
  <si>
    <t>Pets On Leash</t>
  </si>
  <si>
    <t>GR7-35</t>
  </si>
  <si>
    <t>W11-15C</t>
  </si>
  <si>
    <t>Watch Children</t>
  </si>
  <si>
    <t>R5-07</t>
  </si>
  <si>
    <t>No Non-Motorized Traffic</t>
  </si>
  <si>
    <t>R3-09b</t>
  </si>
  <si>
    <t>Two-Way Left Turn Only (CENTER LANE)</t>
  </si>
  <si>
    <t>R3-16b</t>
  </si>
  <si>
    <t>Bicycle Lane Ahead with diamond</t>
  </si>
  <si>
    <t>W3-7</t>
  </si>
  <si>
    <t>Be Prepared to Stop</t>
  </si>
  <si>
    <t>UBRR-03V</t>
  </si>
  <si>
    <t>UNK Brown Rectangle (Vertical Small)</t>
  </si>
  <si>
    <t>M7-1</t>
  </si>
  <si>
    <t>Left (or right) Arrow Auxiliary Marker (bicycle)</t>
  </si>
  <si>
    <t>S4-4</t>
  </si>
  <si>
    <t>When Flashing</t>
  </si>
  <si>
    <t>UBRR-03</t>
  </si>
  <si>
    <t>UNK Brown Rectangle (Small)</t>
  </si>
  <si>
    <t>R4-07a</t>
  </si>
  <si>
    <t>Text</t>
  </si>
  <si>
    <t>D1-2</t>
  </si>
  <si>
    <t>2 Destinations and Arrows</t>
  </si>
  <si>
    <t>M5-2</t>
  </si>
  <si>
    <t>(L or R) Advance Diagonal Left (or right) Arrow Auxiliary Marker</t>
  </si>
  <si>
    <t>M3-2</t>
  </si>
  <si>
    <t>East Auxiliary Marker</t>
  </si>
  <si>
    <t>UOR-02</t>
  </si>
  <si>
    <t>UNK Orange Rectangle (Medium)</t>
  </si>
  <si>
    <t>UOD-02</t>
  </si>
  <si>
    <t>UNK Orange Diamond  (Medium)</t>
  </si>
  <si>
    <t>W4-7</t>
  </si>
  <si>
    <t>NOT A THROUGH STREET</t>
  </si>
  <si>
    <t>W16-6pL</t>
  </si>
  <si>
    <t>90 Degree left turn</t>
  </si>
  <si>
    <t>W16-2</t>
  </si>
  <si>
    <t xml:space="preserve"> 500 FEET</t>
  </si>
  <si>
    <t>R9-03a</t>
  </si>
  <si>
    <t>No Pedestrian Crossing (symbol)</t>
  </si>
  <si>
    <t>R81A</t>
  </si>
  <si>
    <t>BEGIN</t>
  </si>
  <si>
    <t>R81B</t>
  </si>
  <si>
    <t>END</t>
  </si>
  <si>
    <t>R3-07L</t>
  </si>
  <si>
    <t>Left Lane Must Turn Left</t>
  </si>
  <si>
    <t>P-020-1</t>
  </si>
  <si>
    <t>R10-25</t>
  </si>
  <si>
    <t>Push Button To Turn On Warning Lights</t>
  </si>
  <si>
    <t>M4-06</t>
  </si>
  <si>
    <t>End</t>
  </si>
  <si>
    <t>M4-12</t>
  </si>
  <si>
    <t>D11-1</t>
  </si>
  <si>
    <t>Bike Route</t>
  </si>
  <si>
    <t>UYR-01</t>
  </si>
  <si>
    <t>UNK Yellow Rectangle (Large)</t>
  </si>
  <si>
    <t>W16-6pR</t>
  </si>
  <si>
    <t>90 Degree right turn</t>
  </si>
  <si>
    <t>UBLR-03V</t>
  </si>
  <si>
    <t>UNK Black Rectangle (Vertical Small)</t>
  </si>
  <si>
    <t>R7-04</t>
  </si>
  <si>
    <t>NO STANDING ANY TIME</t>
  </si>
  <si>
    <t>I-20a</t>
  </si>
  <si>
    <t>Neighborhood Crime Watch</t>
  </si>
  <si>
    <t>Traffic Regulation Post</t>
  </si>
  <si>
    <t>UBLS-03</t>
  </si>
  <si>
    <t>UNK Black Square (Small)</t>
  </si>
  <si>
    <t>W10-1A</t>
  </si>
  <si>
    <t>Exempt</t>
  </si>
  <si>
    <t>UWR-01</t>
  </si>
  <si>
    <t>UNK White Rectangle (Large)</t>
  </si>
  <si>
    <t>GR7-44</t>
  </si>
  <si>
    <t>1 HOUR PARKING, ANY TIME (with arrow)</t>
  </si>
  <si>
    <t>EA</t>
  </si>
  <si>
    <t>Pay Item</t>
  </si>
  <si>
    <t>--</t>
  </si>
  <si>
    <t>Support Types</t>
  </si>
  <si>
    <t>Unit</t>
  </si>
  <si>
    <t>Unit Price</t>
  </si>
  <si>
    <t>Total Price</t>
  </si>
  <si>
    <t>Sign Code</t>
  </si>
  <si>
    <t>Description</t>
  </si>
  <si>
    <t>Other Signs</t>
  </si>
  <si>
    <t>Bid Schedule</t>
  </si>
  <si>
    <t xml:space="preserve">THIS PAGE MUST BE COMPLETED AND SUBMITTED AS A PART OF YOUR BID </t>
  </si>
  <si>
    <t>**END OF BID SCHEDULE**</t>
  </si>
  <si>
    <t>Custom Signs</t>
  </si>
  <si>
    <t>Other Custom Signs</t>
  </si>
  <si>
    <t>Contractor</t>
  </si>
  <si>
    <t>Signature</t>
  </si>
  <si>
    <t>Print</t>
  </si>
  <si>
    <t>Date</t>
  </si>
  <si>
    <t xml:space="preserve">Total Base Bid Amount in Words </t>
  </si>
  <si>
    <t>D3-1</t>
  </si>
  <si>
    <t>EM-3</t>
  </si>
  <si>
    <t>E6-3</t>
  </si>
  <si>
    <t>D3b (D3-1)</t>
  </si>
  <si>
    <t>Total</t>
  </si>
  <si>
    <t>Year 1 Annualized Bid Cost</t>
  </si>
  <si>
    <t>Total Cost * 1/5</t>
  </si>
  <si>
    <t>Year 2 Annualized Bid Cost</t>
  </si>
  <si>
    <t>Year 2 Escalation Factor</t>
  </si>
  <si>
    <t>Total Cost * 1/5 * Year 2 Escalation Factor</t>
  </si>
  <si>
    <t>Year 5 Escalation Factor</t>
  </si>
  <si>
    <t>Year 5 Annualized Bid Cost</t>
  </si>
  <si>
    <t>Year 3 Escalation Factor</t>
  </si>
  <si>
    <t>Year 3 Annualized Bid Cost</t>
  </si>
  <si>
    <t>Year 4 Escalation Factor</t>
  </si>
  <si>
    <t>Year 4 Annualized Bid Cost</t>
  </si>
  <si>
    <t>Total Cost * 1/5 * Year 3 Escalation Factor</t>
  </si>
  <si>
    <t>Total Cost * 1/5 * Year 4 Escalation Factor</t>
  </si>
  <si>
    <t>Total Cost * 1/5 * Year 5 Escalation Factor</t>
  </si>
  <si>
    <t>Total Bid Amount (Sum of Year 1 to Year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</si>
</sst>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name val="Arial"/>
      <charset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u/>
      <sz val="10"/>
      <name val="Arial"/>
      <family val="2"/>
    </font>
    <font>
      <sz val="18"/>
      <name val="Arial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Arial"/>
      <family val="2"/>
    </font>
    <font>
      <sz val="18"/>
      <color theme="9"/>
      <name val="Arial"/>
      <family val="2"/>
    </font>
    <font>
      <sz val="10"/>
      <color theme="9"/>
      <name val="Arial"/>
      <family val="2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3" tint="0.899990844447157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1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quotePrefix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164" fontId="19" fillId="0" borderId="0" xfId="0" applyNumberFormat="1" applyFont="1" applyFill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4"/>
  <sheetViews>
    <sheetView tabSelected="1" view="pageBreakPreview" topLeftCell="A214" zoomScaleNormal="100" zoomScaleSheetLayoutView="100" workbookViewId="0">
      <selection activeCell="D265" sqref="D265"/>
    </sheetView>
  </sheetViews>
  <sheetFormatPr defaultColWidth="9.21875" defaultRowHeight="13.2" x14ac:dyDescent="0.25"/>
  <cols>
    <col min="1" max="1" width="10.77734375" style="11" bestFit="1" customWidth="1"/>
    <col min="2" max="2" width="16.77734375" style="13" customWidth="1"/>
    <col min="3" max="3" width="46.77734375" style="15" customWidth="1"/>
    <col min="4" max="5" width="9.21875" style="11"/>
    <col min="6" max="6" width="12" style="13" bestFit="1" customWidth="1"/>
    <col min="7" max="7" width="13.44140625" style="13" bestFit="1" customWidth="1"/>
    <col min="8" max="8" width="13.44140625" style="13" customWidth="1"/>
    <col min="9" max="9" width="9.21875" style="13"/>
    <col min="10" max="16384" width="9.21875" style="14"/>
  </cols>
  <sheetData>
    <row r="1" spans="1:13" ht="63" customHeight="1" x14ac:dyDescent="0.25">
      <c r="A1" s="46" t="s">
        <v>425</v>
      </c>
      <c r="B1" s="46"/>
      <c r="C1" s="46"/>
      <c r="D1" s="46"/>
      <c r="E1" s="46"/>
      <c r="F1" s="46"/>
      <c r="G1" s="46"/>
      <c r="H1" s="12"/>
    </row>
    <row r="3" spans="1:13" ht="48" customHeight="1" x14ac:dyDescent="0.4">
      <c r="A3" s="7" t="s">
        <v>416</v>
      </c>
      <c r="B3" s="7" t="s">
        <v>422</v>
      </c>
      <c r="C3" s="7" t="s">
        <v>423</v>
      </c>
      <c r="D3" s="7"/>
      <c r="E3" s="7" t="s">
        <v>419</v>
      </c>
      <c r="F3" s="7" t="s">
        <v>420</v>
      </c>
      <c r="G3" s="7" t="s">
        <v>421</v>
      </c>
      <c r="H3" s="16"/>
      <c r="J3" s="17"/>
    </row>
    <row r="4" spans="1:13" ht="22.8" x14ac:dyDescent="0.4">
      <c r="A4" s="48" t="s">
        <v>428</v>
      </c>
      <c r="B4" s="48"/>
      <c r="C4" s="48"/>
      <c r="D4" s="48"/>
      <c r="E4" s="48"/>
      <c r="F4" s="48"/>
      <c r="G4" s="48"/>
      <c r="H4" s="18"/>
      <c r="J4" s="19"/>
      <c r="K4" s="20"/>
      <c r="L4" s="20"/>
      <c r="M4" s="20"/>
    </row>
    <row r="5" spans="1:13" ht="22.8" x14ac:dyDescent="0.4">
      <c r="A5" s="2">
        <v>1</v>
      </c>
      <c r="B5" s="8" t="s">
        <v>435</v>
      </c>
      <c r="C5" s="6" t="s">
        <v>10</v>
      </c>
      <c r="D5" s="2">
        <v>1167</v>
      </c>
      <c r="E5" s="2" t="s">
        <v>415</v>
      </c>
      <c r="F5" s="41"/>
      <c r="G5" s="1">
        <f>D5*F5</f>
        <v>0</v>
      </c>
      <c r="H5" s="3"/>
      <c r="J5" s="21"/>
    </row>
    <row r="6" spans="1:13" ht="22.8" x14ac:dyDescent="0.4">
      <c r="A6" s="2">
        <v>2</v>
      </c>
      <c r="B6" s="8" t="s">
        <v>438</v>
      </c>
      <c r="C6" s="6" t="s">
        <v>24</v>
      </c>
      <c r="D6" s="2">
        <v>14</v>
      </c>
      <c r="E6" s="2" t="s">
        <v>415</v>
      </c>
      <c r="F6" s="41"/>
      <c r="G6" s="1">
        <f>D6*F6</f>
        <v>0</v>
      </c>
      <c r="H6" s="3"/>
      <c r="J6" s="17"/>
    </row>
    <row r="7" spans="1:13" ht="15.6" x14ac:dyDescent="0.25">
      <c r="A7" s="2">
        <v>3</v>
      </c>
      <c r="B7" s="10" t="s">
        <v>417</v>
      </c>
      <c r="C7" s="6" t="s">
        <v>429</v>
      </c>
      <c r="D7" s="2">
        <v>50</v>
      </c>
      <c r="E7" s="2" t="s">
        <v>415</v>
      </c>
      <c r="F7" s="41"/>
      <c r="G7" s="1">
        <f>D7*F7</f>
        <v>0</v>
      </c>
      <c r="H7" s="3"/>
    </row>
    <row r="8" spans="1:13" ht="15.6" x14ac:dyDescent="0.25">
      <c r="A8" s="48" t="s">
        <v>424</v>
      </c>
      <c r="B8" s="48"/>
      <c r="C8" s="48"/>
      <c r="D8" s="48"/>
      <c r="E8" s="48"/>
      <c r="F8" s="48"/>
      <c r="G8" s="48"/>
      <c r="H8" s="18"/>
    </row>
    <row r="9" spans="1:13" ht="15.6" x14ac:dyDescent="0.25">
      <c r="A9" s="2">
        <v>4</v>
      </c>
      <c r="B9" s="8" t="s">
        <v>436</v>
      </c>
      <c r="C9" s="6" t="s">
        <v>406</v>
      </c>
      <c r="D9" s="2">
        <v>6</v>
      </c>
      <c r="E9" s="2" t="s">
        <v>415</v>
      </c>
      <c r="F9" s="41"/>
      <c r="G9" s="1">
        <f t="shared" ref="G9:G64" si="0">D9*F9</f>
        <v>0</v>
      </c>
      <c r="H9" s="3"/>
    </row>
    <row r="10" spans="1:13" ht="15.6" x14ac:dyDescent="0.25">
      <c r="A10" s="2">
        <v>5</v>
      </c>
      <c r="B10" s="8" t="s">
        <v>307</v>
      </c>
      <c r="C10" s="6" t="s">
        <v>308</v>
      </c>
      <c r="D10" s="2">
        <v>12</v>
      </c>
      <c r="E10" s="2" t="s">
        <v>415</v>
      </c>
      <c r="F10" s="41"/>
      <c r="G10" s="1">
        <f t="shared" si="0"/>
        <v>0</v>
      </c>
      <c r="H10" s="3"/>
    </row>
    <row r="11" spans="1:13" ht="15.6" x14ac:dyDescent="0.25">
      <c r="A11" s="2">
        <v>6</v>
      </c>
      <c r="B11" s="8" t="s">
        <v>394</v>
      </c>
      <c r="C11" s="6" t="s">
        <v>395</v>
      </c>
      <c r="D11" s="2">
        <v>1</v>
      </c>
      <c r="E11" s="2" t="s">
        <v>415</v>
      </c>
      <c r="F11" s="41"/>
      <c r="G11" s="1">
        <f t="shared" si="0"/>
        <v>0</v>
      </c>
      <c r="H11" s="3"/>
    </row>
    <row r="12" spans="1:13" ht="15.6" x14ac:dyDescent="0.25">
      <c r="A12" s="2">
        <v>7</v>
      </c>
      <c r="B12" s="8" t="s">
        <v>364</v>
      </c>
      <c r="C12" s="6" t="s">
        <v>365</v>
      </c>
      <c r="D12" s="2">
        <v>2</v>
      </c>
      <c r="E12" s="2" t="s">
        <v>415</v>
      </c>
      <c r="F12" s="41"/>
      <c r="G12" s="1">
        <f t="shared" si="0"/>
        <v>0</v>
      </c>
      <c r="H12" s="3"/>
    </row>
    <row r="13" spans="1:13" ht="15.6" x14ac:dyDescent="0.25">
      <c r="A13" s="2">
        <v>8</v>
      </c>
      <c r="B13" s="8" t="s">
        <v>335</v>
      </c>
      <c r="C13" s="6" t="s">
        <v>336</v>
      </c>
      <c r="D13" s="2">
        <v>2</v>
      </c>
      <c r="E13" s="2" t="s">
        <v>415</v>
      </c>
      <c r="F13" s="41"/>
      <c r="G13" s="1">
        <f t="shared" si="0"/>
        <v>0</v>
      </c>
      <c r="H13" s="3"/>
    </row>
    <row r="14" spans="1:13" ht="15.6" x14ac:dyDescent="0.25">
      <c r="A14" s="2">
        <v>9</v>
      </c>
      <c r="B14" s="8" t="s">
        <v>82</v>
      </c>
      <c r="C14" s="6" t="s">
        <v>83</v>
      </c>
      <c r="D14" s="2">
        <v>2</v>
      </c>
      <c r="E14" s="2" t="s">
        <v>415</v>
      </c>
      <c r="F14" s="41"/>
      <c r="G14" s="1">
        <f t="shared" si="0"/>
        <v>0</v>
      </c>
      <c r="H14" s="3"/>
    </row>
    <row r="15" spans="1:13" ht="15.6" x14ac:dyDescent="0.25">
      <c r="A15" s="2">
        <v>10</v>
      </c>
      <c r="B15" s="8" t="s">
        <v>437</v>
      </c>
      <c r="C15" s="6" t="s">
        <v>269</v>
      </c>
      <c r="D15" s="2">
        <v>5</v>
      </c>
      <c r="E15" s="2" t="s">
        <v>415</v>
      </c>
      <c r="F15" s="41"/>
      <c r="G15" s="1">
        <f t="shared" si="0"/>
        <v>0</v>
      </c>
      <c r="H15" s="4"/>
    </row>
    <row r="16" spans="1:13" ht="15.6" x14ac:dyDescent="0.25">
      <c r="A16" s="2">
        <v>11</v>
      </c>
      <c r="B16" s="8" t="s">
        <v>274</v>
      </c>
      <c r="C16" s="6" t="s">
        <v>275</v>
      </c>
      <c r="D16" s="2">
        <v>7</v>
      </c>
      <c r="E16" s="2" t="s">
        <v>415</v>
      </c>
      <c r="F16" s="41"/>
      <c r="G16" s="1">
        <f t="shared" si="0"/>
        <v>0</v>
      </c>
      <c r="H16" s="3"/>
    </row>
    <row r="17" spans="1:8" ht="15.6" x14ac:dyDescent="0.25">
      <c r="A17" s="2">
        <v>12</v>
      </c>
      <c r="B17" s="8" t="s">
        <v>343</v>
      </c>
      <c r="C17" s="6" t="s">
        <v>34</v>
      </c>
      <c r="D17" s="2">
        <v>15</v>
      </c>
      <c r="E17" s="2" t="s">
        <v>415</v>
      </c>
      <c r="F17" s="41"/>
      <c r="G17" s="1">
        <f t="shared" si="0"/>
        <v>0</v>
      </c>
      <c r="H17" s="3"/>
    </row>
    <row r="18" spans="1:8" ht="15.6" x14ac:dyDescent="0.25">
      <c r="A18" s="2">
        <v>13</v>
      </c>
      <c r="B18" s="8" t="s">
        <v>343</v>
      </c>
      <c r="C18" s="6" t="s">
        <v>283</v>
      </c>
      <c r="D18" s="2">
        <v>15</v>
      </c>
      <c r="E18" s="2" t="s">
        <v>415</v>
      </c>
      <c r="F18" s="41"/>
      <c r="G18" s="1">
        <f t="shared" si="0"/>
        <v>0</v>
      </c>
      <c r="H18" s="3"/>
    </row>
    <row r="19" spans="1:8" ht="15.6" x14ac:dyDescent="0.25">
      <c r="A19" s="2">
        <v>14</v>
      </c>
      <c r="B19" s="8" t="s">
        <v>413</v>
      </c>
      <c r="C19" s="6" t="s">
        <v>414</v>
      </c>
      <c r="D19" s="2">
        <v>1</v>
      </c>
      <c r="E19" s="2" t="s">
        <v>415</v>
      </c>
      <c r="F19" s="41"/>
      <c r="G19" s="1">
        <f t="shared" si="0"/>
        <v>0</v>
      </c>
      <c r="H19" s="3"/>
    </row>
    <row r="20" spans="1:8" ht="15.6" x14ac:dyDescent="0.25">
      <c r="A20" s="2">
        <v>15</v>
      </c>
      <c r="B20" s="8" t="s">
        <v>309</v>
      </c>
      <c r="C20" s="5" t="s">
        <v>310</v>
      </c>
      <c r="D20" s="2">
        <v>3</v>
      </c>
      <c r="E20" s="2" t="s">
        <v>415</v>
      </c>
      <c r="F20" s="41"/>
      <c r="G20" s="1">
        <f t="shared" si="0"/>
        <v>0</v>
      </c>
      <c r="H20" s="3"/>
    </row>
    <row r="21" spans="1:8" ht="15.6" x14ac:dyDescent="0.25">
      <c r="A21" s="2">
        <v>16</v>
      </c>
      <c r="B21" s="8" t="s">
        <v>404</v>
      </c>
      <c r="C21" s="5" t="s">
        <v>405</v>
      </c>
      <c r="D21" s="2">
        <v>2</v>
      </c>
      <c r="E21" s="2" t="s">
        <v>415</v>
      </c>
      <c r="F21" s="41"/>
      <c r="G21" s="1">
        <f t="shared" si="0"/>
        <v>0</v>
      </c>
      <c r="H21" s="3"/>
    </row>
    <row r="22" spans="1:8" ht="15.6" x14ac:dyDescent="0.25">
      <c r="A22" s="2">
        <v>17</v>
      </c>
      <c r="B22" s="8" t="s">
        <v>270</v>
      </c>
      <c r="C22" s="5" t="s">
        <v>271</v>
      </c>
      <c r="D22" s="2">
        <v>14</v>
      </c>
      <c r="E22" s="2" t="s">
        <v>415</v>
      </c>
      <c r="F22" s="41"/>
      <c r="G22" s="1">
        <f t="shared" si="0"/>
        <v>0</v>
      </c>
      <c r="H22" s="3"/>
    </row>
    <row r="23" spans="1:8" ht="15.6" x14ac:dyDescent="0.25">
      <c r="A23" s="2">
        <v>18</v>
      </c>
      <c r="B23" s="8" t="s">
        <v>131</v>
      </c>
      <c r="C23" s="6" t="s">
        <v>132</v>
      </c>
      <c r="D23" s="2">
        <v>7</v>
      </c>
      <c r="E23" s="2" t="s">
        <v>415</v>
      </c>
      <c r="F23" s="41"/>
      <c r="G23" s="1">
        <f t="shared" si="0"/>
        <v>0</v>
      </c>
      <c r="H23" s="3"/>
    </row>
    <row r="24" spans="1:8" ht="15.6" x14ac:dyDescent="0.25">
      <c r="A24" s="2">
        <v>19</v>
      </c>
      <c r="B24" s="8" t="s">
        <v>319</v>
      </c>
      <c r="C24" s="6" t="s">
        <v>320</v>
      </c>
      <c r="D24" s="2">
        <v>1</v>
      </c>
      <c r="E24" s="2" t="s">
        <v>415</v>
      </c>
      <c r="F24" s="41"/>
      <c r="G24" s="1">
        <f t="shared" si="0"/>
        <v>0</v>
      </c>
      <c r="H24" s="3"/>
    </row>
    <row r="25" spans="1:8" ht="15.6" x14ac:dyDescent="0.25">
      <c r="A25" s="2">
        <v>20</v>
      </c>
      <c r="B25" s="8" t="s">
        <v>119</v>
      </c>
      <c r="C25" s="6" t="s">
        <v>120</v>
      </c>
      <c r="D25" s="2">
        <v>4</v>
      </c>
      <c r="E25" s="2" t="s">
        <v>415</v>
      </c>
      <c r="F25" s="41"/>
      <c r="G25" s="1">
        <f t="shared" si="0"/>
        <v>0</v>
      </c>
      <c r="H25" s="3"/>
    </row>
    <row r="26" spans="1:8" ht="15.6" x14ac:dyDescent="0.25">
      <c r="A26" s="2">
        <v>21</v>
      </c>
      <c r="B26" s="8" t="s">
        <v>117</v>
      </c>
      <c r="C26" s="6" t="s">
        <v>118</v>
      </c>
      <c r="D26" s="2">
        <v>3</v>
      </c>
      <c r="E26" s="2" t="s">
        <v>415</v>
      </c>
      <c r="F26" s="41"/>
      <c r="G26" s="1">
        <f t="shared" si="0"/>
        <v>0</v>
      </c>
      <c r="H26" s="3"/>
    </row>
    <row r="27" spans="1:8" ht="15.6" x14ac:dyDescent="0.25">
      <c r="A27" s="2">
        <v>22</v>
      </c>
      <c r="B27" s="8" t="s">
        <v>135</v>
      </c>
      <c r="C27" s="6" t="s">
        <v>136</v>
      </c>
      <c r="D27" s="2">
        <v>1</v>
      </c>
      <c r="E27" s="2" t="s">
        <v>415</v>
      </c>
      <c r="F27" s="41"/>
      <c r="G27" s="1">
        <f t="shared" si="0"/>
        <v>0</v>
      </c>
      <c r="H27" s="3"/>
    </row>
    <row r="28" spans="1:8" ht="15.6" x14ac:dyDescent="0.25">
      <c r="A28" s="2">
        <v>23</v>
      </c>
      <c r="B28" s="8" t="s">
        <v>368</v>
      </c>
      <c r="C28" s="6" t="s">
        <v>369</v>
      </c>
      <c r="D28" s="2">
        <v>1</v>
      </c>
      <c r="E28" s="2" t="s">
        <v>415</v>
      </c>
      <c r="F28" s="41"/>
      <c r="G28" s="1">
        <f t="shared" si="0"/>
        <v>0</v>
      </c>
      <c r="H28" s="3"/>
    </row>
    <row r="29" spans="1:8" ht="15.6" x14ac:dyDescent="0.25">
      <c r="A29" s="2">
        <v>24</v>
      </c>
      <c r="B29" s="8" t="s">
        <v>137</v>
      </c>
      <c r="C29" s="6" t="s">
        <v>138</v>
      </c>
      <c r="D29" s="2">
        <v>1</v>
      </c>
      <c r="E29" s="2" t="s">
        <v>415</v>
      </c>
      <c r="F29" s="41"/>
      <c r="G29" s="1">
        <f t="shared" si="0"/>
        <v>0</v>
      </c>
      <c r="H29" s="3"/>
    </row>
    <row r="30" spans="1:8" ht="15.6" x14ac:dyDescent="0.25">
      <c r="A30" s="2">
        <v>25</v>
      </c>
      <c r="B30" s="8" t="s">
        <v>127</v>
      </c>
      <c r="C30" s="6" t="s">
        <v>128</v>
      </c>
      <c r="D30" s="2">
        <v>4</v>
      </c>
      <c r="E30" s="2" t="s">
        <v>415</v>
      </c>
      <c r="F30" s="41"/>
      <c r="G30" s="1">
        <f t="shared" si="0"/>
        <v>0</v>
      </c>
      <c r="H30" s="3"/>
    </row>
    <row r="31" spans="1:8" ht="15.6" x14ac:dyDescent="0.25">
      <c r="A31" s="2">
        <v>26</v>
      </c>
      <c r="B31" s="8" t="s">
        <v>391</v>
      </c>
      <c r="C31" s="6" t="s">
        <v>392</v>
      </c>
      <c r="D31" s="2">
        <v>1</v>
      </c>
      <c r="E31" s="2" t="s">
        <v>415</v>
      </c>
      <c r="F31" s="41"/>
      <c r="G31" s="1">
        <f t="shared" si="0"/>
        <v>0</v>
      </c>
      <c r="H31" s="3"/>
    </row>
    <row r="32" spans="1:8" ht="15.6" x14ac:dyDescent="0.25">
      <c r="A32" s="2">
        <v>27</v>
      </c>
      <c r="B32" s="8" t="s">
        <v>393</v>
      </c>
      <c r="C32" s="6" t="s">
        <v>392</v>
      </c>
      <c r="D32" s="2">
        <v>1</v>
      </c>
      <c r="E32" s="2" t="s">
        <v>415</v>
      </c>
      <c r="F32" s="41"/>
      <c r="G32" s="1">
        <f t="shared" si="0"/>
        <v>0</v>
      </c>
      <c r="H32" s="3"/>
    </row>
    <row r="33" spans="1:8" ht="31.2" x14ac:dyDescent="0.25">
      <c r="A33" s="2">
        <v>28</v>
      </c>
      <c r="B33" s="8" t="s">
        <v>366</v>
      </c>
      <c r="C33" s="6" t="s">
        <v>367</v>
      </c>
      <c r="D33" s="2">
        <v>1</v>
      </c>
      <c r="E33" s="2" t="s">
        <v>415</v>
      </c>
      <c r="F33" s="41"/>
      <c r="G33" s="1">
        <f t="shared" si="0"/>
        <v>0</v>
      </c>
      <c r="H33" s="3"/>
    </row>
    <row r="34" spans="1:8" ht="15.6" x14ac:dyDescent="0.25">
      <c r="A34" s="2">
        <v>29</v>
      </c>
      <c r="B34" s="8" t="s">
        <v>133</v>
      </c>
      <c r="C34" s="6" t="s">
        <v>134</v>
      </c>
      <c r="D34" s="2">
        <v>3</v>
      </c>
      <c r="E34" s="2" t="s">
        <v>415</v>
      </c>
      <c r="F34" s="41"/>
      <c r="G34" s="1">
        <f t="shared" si="0"/>
        <v>0</v>
      </c>
      <c r="H34" s="3"/>
    </row>
    <row r="35" spans="1:8" ht="31.2" x14ac:dyDescent="0.25">
      <c r="A35" s="2">
        <v>30</v>
      </c>
      <c r="B35" s="8" t="s">
        <v>317</v>
      </c>
      <c r="C35" s="6" t="s">
        <v>318</v>
      </c>
      <c r="D35" s="2">
        <v>1</v>
      </c>
      <c r="E35" s="2" t="s">
        <v>415</v>
      </c>
      <c r="F35" s="41"/>
      <c r="G35" s="1">
        <f t="shared" si="0"/>
        <v>0</v>
      </c>
      <c r="H35" s="3"/>
    </row>
    <row r="36" spans="1:8" ht="15.6" x14ac:dyDescent="0.25">
      <c r="A36" s="2">
        <v>31</v>
      </c>
      <c r="B36" s="8" t="s">
        <v>129</v>
      </c>
      <c r="C36" s="6" t="s">
        <v>130</v>
      </c>
      <c r="D36" s="2">
        <v>7</v>
      </c>
      <c r="E36" s="2" t="s">
        <v>415</v>
      </c>
      <c r="F36" s="41"/>
      <c r="G36" s="1">
        <f t="shared" si="0"/>
        <v>0</v>
      </c>
      <c r="H36" s="3"/>
    </row>
    <row r="37" spans="1:8" ht="15.6" x14ac:dyDescent="0.25">
      <c r="A37" s="2">
        <v>32</v>
      </c>
      <c r="B37" s="8" t="s">
        <v>297</v>
      </c>
      <c r="C37" s="6" t="s">
        <v>298</v>
      </c>
      <c r="D37" s="2">
        <v>2</v>
      </c>
      <c r="E37" s="2" t="s">
        <v>415</v>
      </c>
      <c r="F37" s="41"/>
      <c r="G37" s="1">
        <f t="shared" si="0"/>
        <v>0</v>
      </c>
      <c r="H37" s="3"/>
    </row>
    <row r="38" spans="1:8" ht="15.6" x14ac:dyDescent="0.25">
      <c r="A38" s="2">
        <v>33</v>
      </c>
      <c r="B38" s="8" t="s">
        <v>356</v>
      </c>
      <c r="C38" s="6" t="s">
        <v>357</v>
      </c>
      <c r="D38" s="2">
        <v>1</v>
      </c>
      <c r="E38" s="2" t="s">
        <v>415</v>
      </c>
      <c r="F38" s="41"/>
      <c r="G38" s="1">
        <f t="shared" si="0"/>
        <v>0</v>
      </c>
      <c r="H38" s="3"/>
    </row>
    <row r="39" spans="1:8" ht="15.6" x14ac:dyDescent="0.25">
      <c r="A39" s="2">
        <v>34</v>
      </c>
      <c r="B39" s="8" t="s">
        <v>331</v>
      </c>
      <c r="C39" s="6" t="s">
        <v>332</v>
      </c>
      <c r="D39" s="2">
        <v>13</v>
      </c>
      <c r="E39" s="2" t="s">
        <v>415</v>
      </c>
      <c r="F39" s="41"/>
      <c r="G39" s="1">
        <f t="shared" si="0"/>
        <v>0</v>
      </c>
      <c r="H39" s="3"/>
    </row>
    <row r="40" spans="1:8" ht="31.2" x14ac:dyDescent="0.25">
      <c r="A40" s="2">
        <v>35</v>
      </c>
      <c r="B40" s="8" t="s">
        <v>57</v>
      </c>
      <c r="C40" s="6" t="s">
        <v>58</v>
      </c>
      <c r="D40" s="2">
        <v>31</v>
      </c>
      <c r="E40" s="2" t="s">
        <v>415</v>
      </c>
      <c r="F40" s="41"/>
      <c r="G40" s="1">
        <f t="shared" si="0"/>
        <v>0</v>
      </c>
      <c r="H40" s="3"/>
    </row>
    <row r="41" spans="1:8" ht="31.2" x14ac:dyDescent="0.25">
      <c r="A41" s="2">
        <v>36</v>
      </c>
      <c r="B41" s="8" t="s">
        <v>61</v>
      </c>
      <c r="C41" s="6" t="s">
        <v>62</v>
      </c>
      <c r="D41" s="2">
        <v>34</v>
      </c>
      <c r="E41" s="2" t="s">
        <v>415</v>
      </c>
      <c r="F41" s="41"/>
      <c r="G41" s="1">
        <f t="shared" si="0"/>
        <v>0</v>
      </c>
      <c r="H41" s="3"/>
    </row>
    <row r="42" spans="1:8" ht="31.2" x14ac:dyDescent="0.25">
      <c r="A42" s="2">
        <v>37</v>
      </c>
      <c r="B42" s="8" t="s">
        <v>311</v>
      </c>
      <c r="C42" s="6" t="s">
        <v>312</v>
      </c>
      <c r="D42" s="2">
        <v>1</v>
      </c>
      <c r="E42" s="2" t="s">
        <v>415</v>
      </c>
      <c r="F42" s="41"/>
      <c r="G42" s="1">
        <f t="shared" si="0"/>
        <v>0</v>
      </c>
      <c r="H42" s="3"/>
    </row>
    <row r="43" spans="1:8" ht="31.2" x14ac:dyDescent="0.25">
      <c r="A43" s="2">
        <v>38</v>
      </c>
      <c r="B43" s="8" t="s">
        <v>238</v>
      </c>
      <c r="C43" s="6" t="s">
        <v>239</v>
      </c>
      <c r="D43" s="2">
        <v>6</v>
      </c>
      <c r="E43" s="2" t="s">
        <v>415</v>
      </c>
      <c r="F43" s="41"/>
      <c r="G43" s="1">
        <f t="shared" si="0"/>
        <v>0</v>
      </c>
      <c r="H43" s="3"/>
    </row>
    <row r="44" spans="1:8" ht="31.2" x14ac:dyDescent="0.25">
      <c r="A44" s="2">
        <v>39</v>
      </c>
      <c r="B44" s="8" t="s">
        <v>96</v>
      </c>
      <c r="C44" s="6" t="s">
        <v>97</v>
      </c>
      <c r="D44" s="2">
        <v>8</v>
      </c>
      <c r="E44" s="2" t="s">
        <v>415</v>
      </c>
      <c r="F44" s="41"/>
      <c r="G44" s="1">
        <f t="shared" si="0"/>
        <v>0</v>
      </c>
      <c r="H44" s="3"/>
    </row>
    <row r="45" spans="1:8" ht="15.6" x14ac:dyDescent="0.25">
      <c r="A45" s="2">
        <v>40</v>
      </c>
      <c r="B45" s="8" t="s">
        <v>388</v>
      </c>
      <c r="C45" s="6" t="s">
        <v>47</v>
      </c>
      <c r="D45" s="2">
        <v>1</v>
      </c>
      <c r="E45" s="2" t="s">
        <v>415</v>
      </c>
      <c r="F45" s="41"/>
      <c r="G45" s="1">
        <f t="shared" si="0"/>
        <v>0</v>
      </c>
      <c r="H45" s="3"/>
    </row>
    <row r="46" spans="1:8" ht="15.6" x14ac:dyDescent="0.25">
      <c r="A46" s="2">
        <v>41</v>
      </c>
      <c r="B46" s="8" t="s">
        <v>98</v>
      </c>
      <c r="C46" s="6" t="s">
        <v>99</v>
      </c>
      <c r="D46" s="2">
        <v>63</v>
      </c>
      <c r="E46" s="2" t="s">
        <v>415</v>
      </c>
      <c r="F46" s="41"/>
      <c r="G46" s="1">
        <f t="shared" si="0"/>
        <v>0</v>
      </c>
      <c r="H46" s="3"/>
    </row>
    <row r="47" spans="1:8" ht="15.6" x14ac:dyDescent="0.25">
      <c r="A47" s="2">
        <v>42</v>
      </c>
      <c r="B47" s="8" t="s">
        <v>276</v>
      </c>
      <c r="C47" s="5" t="s">
        <v>277</v>
      </c>
      <c r="D47" s="2">
        <v>3</v>
      </c>
      <c r="E47" s="2" t="s">
        <v>415</v>
      </c>
      <c r="F47" s="41"/>
      <c r="G47" s="1">
        <f t="shared" si="0"/>
        <v>0</v>
      </c>
      <c r="H47" s="3"/>
    </row>
    <row r="48" spans="1:8" ht="15.6" x14ac:dyDescent="0.25">
      <c r="A48" s="2">
        <v>43</v>
      </c>
      <c r="B48" s="8" t="s">
        <v>113</v>
      </c>
      <c r="C48" s="6" t="s">
        <v>114</v>
      </c>
      <c r="D48" s="2">
        <v>13</v>
      </c>
      <c r="E48" s="2" t="s">
        <v>415</v>
      </c>
      <c r="F48" s="41"/>
      <c r="G48" s="1">
        <f t="shared" si="0"/>
        <v>0</v>
      </c>
      <c r="H48" s="3"/>
    </row>
    <row r="49" spans="1:8" ht="15.6" x14ac:dyDescent="0.25">
      <c r="A49" s="2">
        <v>44</v>
      </c>
      <c r="B49" s="8" t="s">
        <v>389</v>
      </c>
      <c r="C49" s="5" t="s">
        <v>390</v>
      </c>
      <c r="D49" s="2">
        <v>1</v>
      </c>
      <c r="E49" s="2" t="s">
        <v>415</v>
      </c>
      <c r="F49" s="41"/>
      <c r="G49" s="1">
        <f t="shared" si="0"/>
        <v>0</v>
      </c>
      <c r="H49" s="3"/>
    </row>
    <row r="50" spans="1:8" ht="15.6" x14ac:dyDescent="0.25">
      <c r="A50" s="2">
        <v>45</v>
      </c>
      <c r="B50" s="8" t="s">
        <v>22</v>
      </c>
      <c r="C50" s="6" t="s">
        <v>23</v>
      </c>
      <c r="D50" s="2">
        <v>688</v>
      </c>
      <c r="E50" s="2" t="s">
        <v>415</v>
      </c>
      <c r="F50" s="41"/>
      <c r="G50" s="1">
        <f t="shared" si="0"/>
        <v>0</v>
      </c>
      <c r="H50" s="3"/>
    </row>
    <row r="51" spans="1:8" ht="15.6" x14ac:dyDescent="0.25">
      <c r="A51" s="2">
        <v>46</v>
      </c>
      <c r="B51" s="8" t="s">
        <v>46</v>
      </c>
      <c r="C51" s="6" t="s">
        <v>47</v>
      </c>
      <c r="D51" s="2">
        <v>33</v>
      </c>
      <c r="E51" s="2" t="s">
        <v>415</v>
      </c>
      <c r="F51" s="41"/>
      <c r="G51" s="1">
        <f t="shared" si="0"/>
        <v>0</v>
      </c>
      <c r="H51" s="3"/>
    </row>
    <row r="52" spans="1:8" ht="15.6" x14ac:dyDescent="0.25">
      <c r="A52" s="2">
        <v>47</v>
      </c>
      <c r="B52" s="8" t="s">
        <v>315</v>
      </c>
      <c r="C52" s="6" t="s">
        <v>316</v>
      </c>
      <c r="D52" s="2">
        <v>4</v>
      </c>
      <c r="E52" s="2" t="s">
        <v>415</v>
      </c>
      <c r="F52" s="41"/>
      <c r="G52" s="1">
        <f t="shared" si="0"/>
        <v>0</v>
      </c>
      <c r="H52" s="3"/>
    </row>
    <row r="53" spans="1:8" ht="15.6" x14ac:dyDescent="0.25">
      <c r="A53" s="2">
        <v>48</v>
      </c>
      <c r="B53" s="8" t="s">
        <v>327</v>
      </c>
      <c r="C53" s="6" t="s">
        <v>328</v>
      </c>
      <c r="D53" s="2">
        <v>2</v>
      </c>
      <c r="E53" s="2" t="s">
        <v>415</v>
      </c>
      <c r="F53" s="41"/>
      <c r="G53" s="1">
        <f t="shared" si="0"/>
        <v>0</v>
      </c>
      <c r="H53" s="3"/>
    </row>
    <row r="54" spans="1:8" ht="15.6" x14ac:dyDescent="0.25">
      <c r="A54" s="2">
        <v>49</v>
      </c>
      <c r="B54" s="8" t="s">
        <v>211</v>
      </c>
      <c r="C54" s="6" t="s">
        <v>212</v>
      </c>
      <c r="D54" s="2">
        <v>3</v>
      </c>
      <c r="E54" s="2" t="s">
        <v>415</v>
      </c>
      <c r="F54" s="41"/>
      <c r="G54" s="1">
        <f t="shared" si="0"/>
        <v>0</v>
      </c>
      <c r="H54" s="3"/>
    </row>
    <row r="55" spans="1:8" ht="15.6" x14ac:dyDescent="0.25">
      <c r="A55" s="2">
        <v>50</v>
      </c>
      <c r="B55" s="8" t="s">
        <v>35</v>
      </c>
      <c r="C55" s="6" t="s">
        <v>36</v>
      </c>
      <c r="D55" s="2">
        <v>135</v>
      </c>
      <c r="E55" s="2" t="s">
        <v>415</v>
      </c>
      <c r="F55" s="41"/>
      <c r="G55" s="1">
        <f t="shared" si="0"/>
        <v>0</v>
      </c>
      <c r="H55" s="3"/>
    </row>
    <row r="56" spans="1:8" ht="15.6" x14ac:dyDescent="0.25">
      <c r="A56" s="2">
        <v>51</v>
      </c>
      <c r="B56" s="8" t="s">
        <v>224</v>
      </c>
      <c r="C56" s="6" t="s">
        <v>225</v>
      </c>
      <c r="D56" s="2">
        <v>13</v>
      </c>
      <c r="E56" s="2" t="s">
        <v>415</v>
      </c>
      <c r="F56" s="41"/>
      <c r="G56" s="1">
        <f t="shared" si="0"/>
        <v>0</v>
      </c>
      <c r="H56" s="3"/>
    </row>
    <row r="57" spans="1:8" ht="15.6" x14ac:dyDescent="0.25">
      <c r="A57" s="2">
        <v>52</v>
      </c>
      <c r="B57" s="8" t="s">
        <v>291</v>
      </c>
      <c r="C57" s="6" t="s">
        <v>292</v>
      </c>
      <c r="D57" s="2">
        <v>8</v>
      </c>
      <c r="E57" s="2" t="s">
        <v>415</v>
      </c>
      <c r="F57" s="41"/>
      <c r="G57" s="1">
        <f t="shared" si="0"/>
        <v>0</v>
      </c>
      <c r="H57" s="3"/>
    </row>
    <row r="58" spans="1:8" ht="15.6" x14ac:dyDescent="0.25">
      <c r="A58" s="2">
        <v>53</v>
      </c>
      <c r="B58" s="8" t="s">
        <v>146</v>
      </c>
      <c r="C58" s="6" t="s">
        <v>147</v>
      </c>
      <c r="D58" s="2">
        <v>3</v>
      </c>
      <c r="E58" s="2" t="s">
        <v>415</v>
      </c>
      <c r="F58" s="41"/>
      <c r="G58" s="1">
        <f t="shared" si="0"/>
        <v>0</v>
      </c>
      <c r="H58" s="4"/>
    </row>
    <row r="59" spans="1:8" ht="15.6" x14ac:dyDescent="0.25">
      <c r="A59" s="2">
        <v>54</v>
      </c>
      <c r="B59" s="8" t="s">
        <v>0</v>
      </c>
      <c r="C59" s="6" t="s">
        <v>2</v>
      </c>
      <c r="D59" s="2">
        <v>642</v>
      </c>
      <c r="E59" s="2" t="s">
        <v>415</v>
      </c>
      <c r="F59" s="41"/>
      <c r="G59" s="1">
        <f t="shared" si="0"/>
        <v>0</v>
      </c>
      <c r="H59" s="3"/>
    </row>
    <row r="60" spans="1:8" ht="15.6" x14ac:dyDescent="0.25">
      <c r="A60" s="2">
        <v>55</v>
      </c>
      <c r="B60" s="8" t="s">
        <v>242</v>
      </c>
      <c r="C60" s="6" t="s">
        <v>243</v>
      </c>
      <c r="D60" s="2">
        <v>25</v>
      </c>
      <c r="E60" s="2" t="s">
        <v>415</v>
      </c>
      <c r="F60" s="41"/>
      <c r="G60" s="1">
        <f t="shared" si="0"/>
        <v>0</v>
      </c>
      <c r="H60" s="3"/>
    </row>
    <row r="61" spans="1:8" ht="15.6" x14ac:dyDescent="0.25">
      <c r="A61" s="2">
        <v>56</v>
      </c>
      <c r="B61" s="8" t="s">
        <v>25</v>
      </c>
      <c r="C61" s="6" t="s">
        <v>26</v>
      </c>
      <c r="D61" s="2">
        <v>44</v>
      </c>
      <c r="E61" s="2" t="s">
        <v>415</v>
      </c>
      <c r="F61" s="41"/>
      <c r="G61" s="1">
        <f t="shared" si="0"/>
        <v>0</v>
      </c>
      <c r="H61" s="3"/>
    </row>
    <row r="62" spans="1:8" ht="15.6" x14ac:dyDescent="0.25">
      <c r="A62" s="2">
        <v>57</v>
      </c>
      <c r="B62" s="8" t="s">
        <v>215</v>
      </c>
      <c r="C62" s="6" t="s">
        <v>216</v>
      </c>
      <c r="D62" s="2">
        <v>24</v>
      </c>
      <c r="E62" s="2" t="s">
        <v>415</v>
      </c>
      <c r="F62" s="41"/>
      <c r="G62" s="1">
        <f t="shared" si="0"/>
        <v>0</v>
      </c>
      <c r="H62" s="3"/>
    </row>
    <row r="63" spans="1:8" ht="15.6" x14ac:dyDescent="0.25">
      <c r="A63" s="2">
        <v>58</v>
      </c>
      <c r="B63" s="8" t="s">
        <v>115</v>
      </c>
      <c r="C63" s="6" t="s">
        <v>116</v>
      </c>
      <c r="D63" s="2">
        <v>3</v>
      </c>
      <c r="E63" s="2" t="s">
        <v>415</v>
      </c>
      <c r="F63" s="41"/>
      <c r="G63" s="1">
        <f t="shared" si="0"/>
        <v>0</v>
      </c>
      <c r="H63" s="3"/>
    </row>
    <row r="64" spans="1:8" ht="15.6" x14ac:dyDescent="0.25">
      <c r="A64" s="2">
        <v>59</v>
      </c>
      <c r="B64" s="8" t="s">
        <v>148</v>
      </c>
      <c r="C64" s="6" t="s">
        <v>149</v>
      </c>
      <c r="D64" s="2">
        <v>4</v>
      </c>
      <c r="E64" s="2" t="s">
        <v>415</v>
      </c>
      <c r="F64" s="41"/>
      <c r="G64" s="1">
        <f t="shared" si="0"/>
        <v>0</v>
      </c>
      <c r="H64" s="3"/>
    </row>
    <row r="65" spans="1:8" ht="15.6" x14ac:dyDescent="0.25">
      <c r="A65" s="2">
        <v>60</v>
      </c>
      <c r="B65" s="8" t="s">
        <v>329</v>
      </c>
      <c r="C65" s="6" t="s">
        <v>330</v>
      </c>
      <c r="D65" s="2">
        <v>3</v>
      </c>
      <c r="E65" s="2" t="s">
        <v>415</v>
      </c>
      <c r="F65" s="41"/>
      <c r="G65" s="1">
        <f t="shared" ref="G65:G127" si="1">D65*F65</f>
        <v>0</v>
      </c>
      <c r="H65" s="3"/>
    </row>
    <row r="66" spans="1:8" ht="15.6" x14ac:dyDescent="0.25">
      <c r="A66" s="2">
        <v>61</v>
      </c>
      <c r="B66" s="8" t="s">
        <v>295</v>
      </c>
      <c r="C66" s="6" t="s">
        <v>296</v>
      </c>
      <c r="D66" s="2">
        <v>1</v>
      </c>
      <c r="E66" s="2" t="s">
        <v>415</v>
      </c>
      <c r="F66" s="41"/>
      <c r="G66" s="1">
        <f t="shared" si="1"/>
        <v>0</v>
      </c>
      <c r="H66" s="3"/>
    </row>
    <row r="67" spans="1:8" ht="15.6" x14ac:dyDescent="0.25">
      <c r="A67" s="2">
        <v>62</v>
      </c>
      <c r="B67" s="8" t="s">
        <v>174</v>
      </c>
      <c r="C67" s="6" t="s">
        <v>175</v>
      </c>
      <c r="D67" s="2">
        <v>10</v>
      </c>
      <c r="E67" s="2" t="s">
        <v>415</v>
      </c>
      <c r="F67" s="41"/>
      <c r="G67" s="1">
        <f t="shared" si="1"/>
        <v>0</v>
      </c>
      <c r="H67" s="3"/>
    </row>
    <row r="68" spans="1:8" ht="15.6" x14ac:dyDescent="0.25">
      <c r="A68" s="2">
        <v>63</v>
      </c>
      <c r="B68" s="8" t="s">
        <v>18</v>
      </c>
      <c r="C68" s="6" t="s">
        <v>19</v>
      </c>
      <c r="D68" s="2">
        <v>25</v>
      </c>
      <c r="E68" s="2" t="s">
        <v>415</v>
      </c>
      <c r="F68" s="41"/>
      <c r="G68" s="1">
        <f t="shared" si="1"/>
        <v>0</v>
      </c>
      <c r="H68" s="3"/>
    </row>
    <row r="69" spans="1:8" ht="15.6" x14ac:dyDescent="0.25">
      <c r="A69" s="2">
        <v>64</v>
      </c>
      <c r="B69" s="8" t="s">
        <v>289</v>
      </c>
      <c r="C69" s="6" t="s">
        <v>290</v>
      </c>
      <c r="D69" s="2">
        <v>1</v>
      </c>
      <c r="E69" s="2" t="s">
        <v>415</v>
      </c>
      <c r="F69" s="41"/>
      <c r="G69" s="1">
        <f t="shared" si="1"/>
        <v>0</v>
      </c>
      <c r="H69" s="3"/>
    </row>
    <row r="70" spans="1:8" ht="15.6" x14ac:dyDescent="0.25">
      <c r="A70" s="2">
        <v>65</v>
      </c>
      <c r="B70" s="8" t="s">
        <v>287</v>
      </c>
      <c r="C70" s="6" t="s">
        <v>288</v>
      </c>
      <c r="D70" s="2">
        <v>16</v>
      </c>
      <c r="E70" s="2" t="s">
        <v>415</v>
      </c>
      <c r="F70" s="41"/>
      <c r="G70" s="1">
        <f t="shared" si="1"/>
        <v>0</v>
      </c>
      <c r="H70" s="3"/>
    </row>
    <row r="71" spans="1:8" ht="15.6" x14ac:dyDescent="0.25">
      <c r="A71" s="2">
        <v>66</v>
      </c>
      <c r="B71" s="8" t="s">
        <v>8</v>
      </c>
      <c r="C71" s="6" t="s">
        <v>7</v>
      </c>
      <c r="D71" s="2">
        <v>11</v>
      </c>
      <c r="E71" s="2" t="s">
        <v>415</v>
      </c>
      <c r="F71" s="41"/>
      <c r="G71" s="1">
        <f t="shared" si="1"/>
        <v>0</v>
      </c>
      <c r="H71" s="3"/>
    </row>
    <row r="72" spans="1:8" ht="15.6" x14ac:dyDescent="0.25">
      <c r="A72" s="2">
        <v>67</v>
      </c>
      <c r="B72" s="8" t="s">
        <v>5</v>
      </c>
      <c r="C72" s="6" t="s">
        <v>7</v>
      </c>
      <c r="D72" s="2">
        <v>5</v>
      </c>
      <c r="E72" s="2" t="s">
        <v>415</v>
      </c>
      <c r="F72" s="41"/>
      <c r="G72" s="1">
        <f t="shared" si="1"/>
        <v>0</v>
      </c>
      <c r="H72" s="3"/>
    </row>
    <row r="73" spans="1:8" ht="15.6" x14ac:dyDescent="0.25">
      <c r="A73" s="2">
        <v>68</v>
      </c>
      <c r="B73" s="8" t="s">
        <v>9</v>
      </c>
      <c r="C73" s="6" t="s">
        <v>7</v>
      </c>
      <c r="D73" s="2">
        <v>2</v>
      </c>
      <c r="E73" s="2" t="s">
        <v>415</v>
      </c>
      <c r="F73" s="41"/>
      <c r="G73" s="1">
        <f t="shared" si="1"/>
        <v>0</v>
      </c>
      <c r="H73" s="3"/>
    </row>
    <row r="74" spans="1:8" ht="15.6" x14ac:dyDescent="0.25">
      <c r="A74" s="2">
        <v>69</v>
      </c>
      <c r="B74" s="8" t="s">
        <v>219</v>
      </c>
      <c r="C74" s="6" t="s">
        <v>220</v>
      </c>
      <c r="D74" s="2">
        <v>1</v>
      </c>
      <c r="E74" s="2" t="s">
        <v>415</v>
      </c>
      <c r="F74" s="41"/>
      <c r="G74" s="1">
        <f t="shared" si="1"/>
        <v>0</v>
      </c>
      <c r="H74" s="3"/>
    </row>
    <row r="75" spans="1:8" ht="15.6" x14ac:dyDescent="0.25">
      <c r="A75" s="2">
        <v>70</v>
      </c>
      <c r="B75" s="8" t="s">
        <v>386</v>
      </c>
      <c r="C75" s="6" t="s">
        <v>387</v>
      </c>
      <c r="D75" s="2">
        <v>4</v>
      </c>
      <c r="E75" s="2" t="s">
        <v>415</v>
      </c>
      <c r="F75" s="41"/>
      <c r="G75" s="1">
        <f t="shared" si="1"/>
        <v>0</v>
      </c>
      <c r="H75" s="3"/>
    </row>
    <row r="76" spans="1:8" ht="15.6" x14ac:dyDescent="0.25">
      <c r="A76" s="2">
        <v>71</v>
      </c>
      <c r="B76" s="8" t="s">
        <v>84</v>
      </c>
      <c r="C76" s="6" t="s">
        <v>85</v>
      </c>
      <c r="D76" s="2">
        <v>17</v>
      </c>
      <c r="E76" s="2" t="s">
        <v>415</v>
      </c>
      <c r="F76" s="41"/>
      <c r="G76" s="1">
        <f t="shared" si="1"/>
        <v>0</v>
      </c>
      <c r="H76" s="3"/>
    </row>
    <row r="77" spans="1:8" ht="15.6" x14ac:dyDescent="0.25">
      <c r="A77" s="2">
        <v>72</v>
      </c>
      <c r="B77" s="8" t="s">
        <v>348</v>
      </c>
      <c r="C77" s="6" t="s">
        <v>349</v>
      </c>
      <c r="D77" s="2">
        <v>2</v>
      </c>
      <c r="E77" s="2" t="s">
        <v>415</v>
      </c>
      <c r="F77" s="41"/>
      <c r="G77" s="1">
        <f t="shared" si="1"/>
        <v>0</v>
      </c>
      <c r="H77" s="3"/>
    </row>
    <row r="78" spans="1:8" ht="15.6" x14ac:dyDescent="0.25">
      <c r="A78" s="2">
        <v>73</v>
      </c>
      <c r="B78" s="8" t="s">
        <v>198</v>
      </c>
      <c r="C78" s="6" t="s">
        <v>199</v>
      </c>
      <c r="D78" s="2">
        <v>2</v>
      </c>
      <c r="E78" s="2" t="s">
        <v>415</v>
      </c>
      <c r="F78" s="41"/>
      <c r="G78" s="1">
        <f t="shared" si="1"/>
        <v>0</v>
      </c>
      <c r="H78" s="3"/>
    </row>
    <row r="79" spans="1:8" ht="15.6" x14ac:dyDescent="0.25">
      <c r="A79" s="2">
        <v>74</v>
      </c>
      <c r="B79" s="8" t="s">
        <v>202</v>
      </c>
      <c r="C79" s="6" t="s">
        <v>203</v>
      </c>
      <c r="D79" s="2">
        <v>2</v>
      </c>
      <c r="E79" s="2" t="s">
        <v>415</v>
      </c>
      <c r="F79" s="41"/>
      <c r="G79" s="1">
        <f t="shared" si="1"/>
        <v>0</v>
      </c>
      <c r="H79" s="3"/>
    </row>
    <row r="80" spans="1:8" ht="15.6" x14ac:dyDescent="0.25">
      <c r="A80" s="2">
        <v>75</v>
      </c>
      <c r="B80" s="8" t="s">
        <v>350</v>
      </c>
      <c r="C80" s="6" t="s">
        <v>351</v>
      </c>
      <c r="D80" s="2">
        <v>1</v>
      </c>
      <c r="E80" s="2" t="s">
        <v>415</v>
      </c>
      <c r="F80" s="41"/>
      <c r="G80" s="1">
        <f t="shared" si="1"/>
        <v>0</v>
      </c>
      <c r="H80" s="3"/>
    </row>
    <row r="81" spans="1:8" ht="15.6" x14ac:dyDescent="0.25">
      <c r="A81" s="2">
        <v>76</v>
      </c>
      <c r="B81" s="8" t="s">
        <v>20</v>
      </c>
      <c r="C81" s="6" t="s">
        <v>21</v>
      </c>
      <c r="D81" s="2">
        <v>32</v>
      </c>
      <c r="E81" s="2" t="s">
        <v>415</v>
      </c>
      <c r="F81" s="41"/>
      <c r="G81" s="1">
        <f t="shared" si="1"/>
        <v>0</v>
      </c>
      <c r="H81" s="3"/>
    </row>
    <row r="82" spans="1:8" ht="15.6" x14ac:dyDescent="0.25">
      <c r="A82" s="2">
        <v>77</v>
      </c>
      <c r="B82" s="8" t="s">
        <v>108</v>
      </c>
      <c r="C82" s="6" t="s">
        <v>109</v>
      </c>
      <c r="D82" s="2">
        <v>4</v>
      </c>
      <c r="E82" s="2" t="s">
        <v>415</v>
      </c>
      <c r="F82" s="41"/>
      <c r="G82" s="1">
        <f t="shared" si="1"/>
        <v>0</v>
      </c>
      <c r="H82" s="3"/>
    </row>
    <row r="83" spans="1:8" ht="15.6" x14ac:dyDescent="0.25">
      <c r="A83" s="2">
        <v>78</v>
      </c>
      <c r="B83" s="8" t="s">
        <v>200</v>
      </c>
      <c r="C83" s="6" t="s">
        <v>201</v>
      </c>
      <c r="D83" s="2">
        <v>6</v>
      </c>
      <c r="E83" s="2" t="s">
        <v>415</v>
      </c>
      <c r="F83" s="41"/>
      <c r="G83" s="1">
        <f t="shared" si="1"/>
        <v>0</v>
      </c>
      <c r="H83" s="3"/>
    </row>
    <row r="84" spans="1:8" ht="15.6" x14ac:dyDescent="0.25">
      <c r="A84" s="2">
        <v>79</v>
      </c>
      <c r="B84" s="8" t="s">
        <v>323</v>
      </c>
      <c r="C84" s="6" t="s">
        <v>324</v>
      </c>
      <c r="D84" s="2">
        <v>1</v>
      </c>
      <c r="E84" s="2" t="s">
        <v>415</v>
      </c>
      <c r="F84" s="41"/>
      <c r="G84" s="1">
        <f t="shared" si="1"/>
        <v>0</v>
      </c>
      <c r="H84" s="3"/>
    </row>
    <row r="85" spans="1:8" ht="15.6" x14ac:dyDescent="0.25">
      <c r="A85" s="2">
        <v>80</v>
      </c>
      <c r="B85" s="8" t="s">
        <v>125</v>
      </c>
      <c r="C85" s="6" t="s">
        <v>126</v>
      </c>
      <c r="D85" s="2">
        <v>7</v>
      </c>
      <c r="E85" s="2" t="s">
        <v>415</v>
      </c>
      <c r="F85" s="41"/>
      <c r="G85" s="1">
        <f t="shared" si="1"/>
        <v>0</v>
      </c>
      <c r="H85" s="3"/>
    </row>
    <row r="86" spans="1:8" ht="15.6" x14ac:dyDescent="0.25">
      <c r="A86" s="2">
        <v>81</v>
      </c>
      <c r="B86" s="8" t="s">
        <v>3</v>
      </c>
      <c r="C86" s="6" t="s">
        <v>4</v>
      </c>
      <c r="D86" s="2">
        <v>77</v>
      </c>
      <c r="E86" s="2" t="s">
        <v>415</v>
      </c>
      <c r="F86" s="41"/>
      <c r="G86" s="1">
        <f t="shared" si="1"/>
        <v>0</v>
      </c>
      <c r="H86" s="3"/>
    </row>
    <row r="87" spans="1:8" ht="15.6" x14ac:dyDescent="0.25">
      <c r="A87" s="2">
        <v>82</v>
      </c>
      <c r="B87" s="8" t="s">
        <v>362</v>
      </c>
      <c r="C87" s="6" t="s">
        <v>363</v>
      </c>
      <c r="D87" s="2">
        <v>2</v>
      </c>
      <c r="E87" s="2" t="s">
        <v>415</v>
      </c>
      <c r="F87" s="41"/>
      <c r="G87" s="1">
        <f t="shared" si="1"/>
        <v>0</v>
      </c>
      <c r="H87" s="3"/>
    </row>
    <row r="88" spans="1:8" ht="15.6" x14ac:dyDescent="0.25">
      <c r="A88" s="2">
        <v>83</v>
      </c>
      <c r="B88" s="8" t="s">
        <v>78</v>
      </c>
      <c r="C88" s="6" t="s">
        <v>79</v>
      </c>
      <c r="D88" s="2">
        <v>42</v>
      </c>
      <c r="E88" s="2" t="s">
        <v>415</v>
      </c>
      <c r="F88" s="41"/>
      <c r="G88" s="1">
        <f t="shared" si="1"/>
        <v>0</v>
      </c>
      <c r="H88" s="3"/>
    </row>
    <row r="89" spans="1:8" ht="15.6" x14ac:dyDescent="0.25">
      <c r="A89" s="2">
        <v>84</v>
      </c>
      <c r="B89" s="8" t="s">
        <v>280</v>
      </c>
      <c r="C89" s="6" t="s">
        <v>281</v>
      </c>
      <c r="D89" s="2">
        <v>7</v>
      </c>
      <c r="E89" s="2" t="s">
        <v>415</v>
      </c>
      <c r="F89" s="41"/>
      <c r="G89" s="1">
        <f t="shared" si="1"/>
        <v>0</v>
      </c>
      <c r="H89" s="3"/>
    </row>
    <row r="90" spans="1:8" ht="15.6" x14ac:dyDescent="0.25">
      <c r="A90" s="2">
        <v>85</v>
      </c>
      <c r="B90" s="8" t="s">
        <v>184</v>
      </c>
      <c r="C90" s="6" t="s">
        <v>185</v>
      </c>
      <c r="D90" s="2">
        <v>31</v>
      </c>
      <c r="E90" s="2" t="s">
        <v>415</v>
      </c>
      <c r="F90" s="41"/>
      <c r="G90" s="1">
        <f t="shared" si="1"/>
        <v>0</v>
      </c>
      <c r="H90" s="3"/>
    </row>
    <row r="91" spans="1:8" ht="15.6" x14ac:dyDescent="0.25">
      <c r="A91" s="2">
        <v>86</v>
      </c>
      <c r="B91" s="8" t="s">
        <v>346</v>
      </c>
      <c r="C91" s="6" t="s">
        <v>347</v>
      </c>
      <c r="D91" s="2">
        <v>1</v>
      </c>
      <c r="E91" s="2" t="s">
        <v>415</v>
      </c>
      <c r="F91" s="41"/>
      <c r="G91" s="1">
        <f t="shared" si="1"/>
        <v>0</v>
      </c>
      <c r="H91" s="3"/>
    </row>
    <row r="92" spans="1:8" ht="15.6" x14ac:dyDescent="0.25">
      <c r="A92" s="2">
        <v>87</v>
      </c>
      <c r="B92" s="8" t="s">
        <v>248</v>
      </c>
      <c r="C92" s="6" t="s">
        <v>249</v>
      </c>
      <c r="D92" s="2">
        <v>5</v>
      </c>
      <c r="E92" s="2" t="s">
        <v>415</v>
      </c>
      <c r="F92" s="41"/>
      <c r="G92" s="1">
        <f t="shared" si="1"/>
        <v>0</v>
      </c>
      <c r="H92" s="3"/>
    </row>
    <row r="93" spans="1:8" ht="15.6" x14ac:dyDescent="0.25">
      <c r="A93" s="2">
        <v>88</v>
      </c>
      <c r="B93" s="8" t="s">
        <v>208</v>
      </c>
      <c r="C93" s="6" t="s">
        <v>155</v>
      </c>
      <c r="D93" s="2">
        <v>3</v>
      </c>
      <c r="E93" s="2" t="s">
        <v>415</v>
      </c>
      <c r="F93" s="41"/>
      <c r="G93" s="1">
        <f t="shared" si="1"/>
        <v>0</v>
      </c>
      <c r="H93" s="3"/>
    </row>
    <row r="94" spans="1:8" ht="15.6" x14ac:dyDescent="0.25">
      <c r="A94" s="2">
        <v>89</v>
      </c>
      <c r="B94" s="8" t="s">
        <v>154</v>
      </c>
      <c r="C94" s="6" t="s">
        <v>195</v>
      </c>
      <c r="D94" s="2">
        <v>14</v>
      </c>
      <c r="E94" s="2" t="s">
        <v>415</v>
      </c>
      <c r="F94" s="41"/>
      <c r="G94" s="1">
        <f t="shared" si="1"/>
        <v>0</v>
      </c>
      <c r="H94" s="3"/>
    </row>
    <row r="95" spans="1:8" ht="15.6" x14ac:dyDescent="0.25">
      <c r="A95" s="2">
        <v>90</v>
      </c>
      <c r="B95" s="8" t="s">
        <v>153</v>
      </c>
      <c r="C95" s="6" t="s">
        <v>155</v>
      </c>
      <c r="D95" s="2">
        <v>9</v>
      </c>
      <c r="E95" s="2" t="s">
        <v>415</v>
      </c>
      <c r="F95" s="41"/>
      <c r="G95" s="1">
        <f t="shared" si="1"/>
        <v>0</v>
      </c>
      <c r="H95" s="3"/>
    </row>
    <row r="96" spans="1:8" ht="15.6" x14ac:dyDescent="0.25">
      <c r="A96" s="2">
        <v>91</v>
      </c>
      <c r="B96" s="8" t="s">
        <v>33</v>
      </c>
      <c r="C96" s="6" t="s">
        <v>34</v>
      </c>
      <c r="D96" s="2">
        <v>49</v>
      </c>
      <c r="E96" s="2" t="s">
        <v>415</v>
      </c>
      <c r="F96" s="41"/>
      <c r="G96" s="1">
        <f t="shared" si="1"/>
        <v>0</v>
      </c>
      <c r="H96" s="3"/>
    </row>
    <row r="97" spans="1:8" ht="15.6" x14ac:dyDescent="0.25">
      <c r="A97" s="2">
        <v>92</v>
      </c>
      <c r="B97" s="8" t="s">
        <v>265</v>
      </c>
      <c r="C97" s="6" t="s">
        <v>266</v>
      </c>
      <c r="D97" s="2">
        <v>1</v>
      </c>
      <c r="E97" s="2" t="s">
        <v>415</v>
      </c>
      <c r="F97" s="41"/>
      <c r="G97" s="1">
        <f t="shared" si="1"/>
        <v>0</v>
      </c>
      <c r="H97" s="3"/>
    </row>
    <row r="98" spans="1:8" ht="15.6" x14ac:dyDescent="0.25">
      <c r="A98" s="2">
        <v>93</v>
      </c>
      <c r="B98" s="8" t="s">
        <v>162</v>
      </c>
      <c r="C98" s="6" t="s">
        <v>163</v>
      </c>
      <c r="D98" s="2">
        <v>15</v>
      </c>
      <c r="E98" s="2" t="s">
        <v>415</v>
      </c>
      <c r="F98" s="41"/>
      <c r="G98" s="1">
        <f t="shared" si="1"/>
        <v>0</v>
      </c>
      <c r="H98" s="3"/>
    </row>
    <row r="99" spans="1:8" ht="31.2" x14ac:dyDescent="0.25">
      <c r="A99" s="2">
        <v>94</v>
      </c>
      <c r="B99" s="8" t="s">
        <v>55</v>
      </c>
      <c r="C99" s="6" t="s">
        <v>56</v>
      </c>
      <c r="D99" s="2">
        <v>19</v>
      </c>
      <c r="E99" s="2" t="s">
        <v>415</v>
      </c>
      <c r="F99" s="41"/>
      <c r="G99" s="1">
        <f t="shared" si="1"/>
        <v>0</v>
      </c>
      <c r="H99" s="3"/>
    </row>
    <row r="100" spans="1:8" ht="15.6" x14ac:dyDescent="0.25">
      <c r="A100" s="2">
        <v>95</v>
      </c>
      <c r="B100" s="8" t="s">
        <v>240</v>
      </c>
      <c r="C100" s="6" t="s">
        <v>241</v>
      </c>
      <c r="D100" s="2">
        <v>11</v>
      </c>
      <c r="E100" s="2" t="s">
        <v>415</v>
      </c>
      <c r="F100" s="41"/>
      <c r="G100" s="1">
        <f t="shared" si="1"/>
        <v>0</v>
      </c>
      <c r="H100" s="3"/>
    </row>
    <row r="101" spans="1:8" ht="15.6" x14ac:dyDescent="0.25">
      <c r="A101" s="2">
        <v>96</v>
      </c>
      <c r="B101" s="8" t="s">
        <v>402</v>
      </c>
      <c r="C101" s="6" t="s">
        <v>403</v>
      </c>
      <c r="D101" s="2">
        <v>1</v>
      </c>
      <c r="E101" s="2" t="s">
        <v>415</v>
      </c>
      <c r="F101" s="41"/>
      <c r="G101" s="1">
        <f t="shared" si="1"/>
        <v>0</v>
      </c>
      <c r="H101" s="3"/>
    </row>
    <row r="102" spans="1:8" ht="15.6" x14ac:dyDescent="0.25">
      <c r="A102" s="2">
        <v>97</v>
      </c>
      <c r="B102" s="8" t="s">
        <v>262</v>
      </c>
      <c r="C102" s="6" t="s">
        <v>263</v>
      </c>
      <c r="D102" s="2">
        <v>8</v>
      </c>
      <c r="E102" s="2" t="s">
        <v>415</v>
      </c>
      <c r="F102" s="41"/>
      <c r="G102" s="1">
        <f t="shared" si="1"/>
        <v>0</v>
      </c>
      <c r="H102" s="3"/>
    </row>
    <row r="103" spans="1:8" ht="15.6" x14ac:dyDescent="0.25">
      <c r="A103" s="2">
        <v>98</v>
      </c>
      <c r="B103" s="8" t="s">
        <v>282</v>
      </c>
      <c r="C103" s="6" t="s">
        <v>283</v>
      </c>
      <c r="D103" s="2">
        <v>5</v>
      </c>
      <c r="E103" s="2" t="s">
        <v>415</v>
      </c>
      <c r="F103" s="41"/>
      <c r="G103" s="1">
        <f t="shared" si="1"/>
        <v>0</v>
      </c>
      <c r="H103" s="3"/>
    </row>
    <row r="104" spans="1:8" ht="15.6" x14ac:dyDescent="0.25">
      <c r="A104" s="2">
        <v>99</v>
      </c>
      <c r="B104" s="8" t="s">
        <v>91</v>
      </c>
      <c r="C104" s="6" t="s">
        <v>92</v>
      </c>
      <c r="D104" s="2">
        <v>15</v>
      </c>
      <c r="E104" s="2" t="s">
        <v>415</v>
      </c>
      <c r="F104" s="41"/>
      <c r="G104" s="1">
        <f t="shared" si="1"/>
        <v>0</v>
      </c>
      <c r="H104" s="3"/>
    </row>
    <row r="105" spans="1:8" ht="15.6" x14ac:dyDescent="0.25">
      <c r="A105" s="2">
        <v>100</v>
      </c>
      <c r="B105" s="8" t="s">
        <v>53</v>
      </c>
      <c r="C105" s="6" t="s">
        <v>54</v>
      </c>
      <c r="D105" s="2">
        <v>130</v>
      </c>
      <c r="E105" s="2" t="s">
        <v>415</v>
      </c>
      <c r="F105" s="41"/>
      <c r="G105" s="1">
        <f t="shared" si="1"/>
        <v>0</v>
      </c>
      <c r="H105" s="3"/>
    </row>
    <row r="106" spans="1:8" ht="15.6" x14ac:dyDescent="0.25">
      <c r="A106" s="2">
        <v>101</v>
      </c>
      <c r="B106" s="8" t="s">
        <v>382</v>
      </c>
      <c r="C106" s="6" t="s">
        <v>383</v>
      </c>
      <c r="D106" s="2">
        <v>3</v>
      </c>
      <c r="E106" s="2" t="s">
        <v>415</v>
      </c>
      <c r="F106" s="41"/>
      <c r="G106" s="1">
        <f t="shared" si="1"/>
        <v>0</v>
      </c>
      <c r="H106" s="3"/>
    </row>
    <row r="107" spans="1:8" ht="15.6" x14ac:dyDescent="0.25">
      <c r="A107" s="2">
        <v>102</v>
      </c>
      <c r="B107" s="8" t="s">
        <v>384</v>
      </c>
      <c r="C107" s="6" t="s">
        <v>385</v>
      </c>
      <c r="D107" s="2">
        <v>3</v>
      </c>
      <c r="E107" s="2" t="s">
        <v>415</v>
      </c>
      <c r="F107" s="41"/>
      <c r="G107" s="1">
        <f t="shared" si="1"/>
        <v>0</v>
      </c>
      <c r="H107" s="3"/>
    </row>
    <row r="108" spans="1:8" ht="15.6" x14ac:dyDescent="0.25">
      <c r="A108" s="2">
        <v>103</v>
      </c>
      <c r="B108" s="8" t="s">
        <v>337</v>
      </c>
      <c r="C108" s="6" t="s">
        <v>338</v>
      </c>
      <c r="D108" s="2">
        <v>13</v>
      </c>
      <c r="E108" s="2" t="s">
        <v>415</v>
      </c>
      <c r="F108" s="41"/>
      <c r="G108" s="1">
        <f t="shared" si="1"/>
        <v>0</v>
      </c>
      <c r="H108" s="3"/>
    </row>
    <row r="109" spans="1:8" ht="15.6" x14ac:dyDescent="0.25">
      <c r="A109" s="2">
        <v>104</v>
      </c>
      <c r="B109" s="8" t="s">
        <v>89</v>
      </c>
      <c r="C109" s="6" t="s">
        <v>207</v>
      </c>
      <c r="D109" s="2">
        <v>13</v>
      </c>
      <c r="E109" s="2" t="s">
        <v>415</v>
      </c>
      <c r="F109" s="41"/>
      <c r="G109" s="1">
        <f t="shared" si="1"/>
        <v>0</v>
      </c>
      <c r="H109" s="3"/>
    </row>
    <row r="110" spans="1:8" ht="15.6" x14ac:dyDescent="0.25">
      <c r="A110" s="2">
        <v>105</v>
      </c>
      <c r="B110" s="8" t="s">
        <v>170</v>
      </c>
      <c r="C110" s="6" t="s">
        <v>171</v>
      </c>
      <c r="D110" s="2">
        <v>58</v>
      </c>
      <c r="E110" s="2" t="s">
        <v>415</v>
      </c>
      <c r="F110" s="41"/>
      <c r="G110" s="1">
        <f t="shared" si="1"/>
        <v>0</v>
      </c>
      <c r="H110" s="3"/>
    </row>
    <row r="111" spans="1:8" ht="15.6" x14ac:dyDescent="0.25">
      <c r="A111" s="2">
        <v>106</v>
      </c>
      <c r="B111" s="8" t="s">
        <v>168</v>
      </c>
      <c r="C111" s="6" t="s">
        <v>169</v>
      </c>
      <c r="D111" s="2">
        <v>14</v>
      </c>
      <c r="E111" s="2" t="s">
        <v>415</v>
      </c>
      <c r="F111" s="41"/>
      <c r="G111" s="1">
        <f t="shared" si="1"/>
        <v>0</v>
      </c>
      <c r="H111" s="3"/>
    </row>
    <row r="112" spans="1:8" ht="15.6" x14ac:dyDescent="0.25">
      <c r="A112" s="2">
        <v>107</v>
      </c>
      <c r="B112" s="8" t="s">
        <v>88</v>
      </c>
      <c r="C112" s="6" t="s">
        <v>90</v>
      </c>
      <c r="D112" s="2">
        <v>9</v>
      </c>
      <c r="E112" s="2" t="s">
        <v>415</v>
      </c>
      <c r="F112" s="41"/>
      <c r="G112" s="1">
        <f t="shared" si="1"/>
        <v>0</v>
      </c>
      <c r="H112" s="3"/>
    </row>
    <row r="113" spans="1:8" ht="15.6" x14ac:dyDescent="0.25">
      <c r="A113" s="2">
        <v>108</v>
      </c>
      <c r="B113" s="8" t="s">
        <v>380</v>
      </c>
      <c r="C113" s="6" t="s">
        <v>381</v>
      </c>
      <c r="D113" s="2">
        <v>1</v>
      </c>
      <c r="E113" s="2" t="s">
        <v>415</v>
      </c>
      <c r="F113" s="41"/>
      <c r="G113" s="1">
        <f t="shared" si="1"/>
        <v>0</v>
      </c>
      <c r="H113" s="3"/>
    </row>
    <row r="114" spans="1:8" ht="15.6" x14ac:dyDescent="0.25">
      <c r="A114" s="2">
        <v>109</v>
      </c>
      <c r="B114" s="8" t="s">
        <v>341</v>
      </c>
      <c r="C114" s="6" t="s">
        <v>342</v>
      </c>
      <c r="D114" s="2">
        <v>2</v>
      </c>
      <c r="E114" s="2" t="s">
        <v>415</v>
      </c>
      <c r="F114" s="41"/>
      <c r="G114" s="1">
        <f t="shared" si="1"/>
        <v>0</v>
      </c>
      <c r="H114" s="3"/>
    </row>
    <row r="115" spans="1:8" ht="15.6" x14ac:dyDescent="0.25">
      <c r="A115" s="2">
        <v>110</v>
      </c>
      <c r="B115" s="8" t="s">
        <v>110</v>
      </c>
      <c r="C115" s="6" t="s">
        <v>111</v>
      </c>
      <c r="D115" s="2">
        <v>53</v>
      </c>
      <c r="E115" s="2" t="s">
        <v>415</v>
      </c>
      <c r="F115" s="41"/>
      <c r="G115" s="1">
        <f t="shared" si="1"/>
        <v>0</v>
      </c>
      <c r="H115" s="3"/>
    </row>
    <row r="116" spans="1:8" ht="15.6" x14ac:dyDescent="0.25">
      <c r="A116" s="2">
        <v>111</v>
      </c>
      <c r="B116" s="8" t="s">
        <v>190</v>
      </c>
      <c r="C116" s="6" t="s">
        <v>191</v>
      </c>
      <c r="D116" s="2">
        <v>23</v>
      </c>
      <c r="E116" s="2" t="s">
        <v>415</v>
      </c>
      <c r="F116" s="41"/>
      <c r="G116" s="1">
        <f t="shared" si="1"/>
        <v>0</v>
      </c>
      <c r="H116" s="3"/>
    </row>
    <row r="117" spans="1:8" ht="15.6" x14ac:dyDescent="0.25">
      <c r="A117" s="2">
        <v>112</v>
      </c>
      <c r="B117" s="8" t="s">
        <v>151</v>
      </c>
      <c r="C117" s="6" t="s">
        <v>152</v>
      </c>
      <c r="D117" s="2">
        <v>2</v>
      </c>
      <c r="E117" s="2" t="s">
        <v>415</v>
      </c>
      <c r="F117" s="41"/>
      <c r="G117" s="1">
        <f t="shared" si="1"/>
        <v>0</v>
      </c>
      <c r="H117" s="3"/>
    </row>
    <row r="118" spans="1:8" ht="15.6" x14ac:dyDescent="0.25">
      <c r="A118" s="2">
        <v>113</v>
      </c>
      <c r="B118" s="8" t="s">
        <v>150</v>
      </c>
      <c r="C118" s="6" t="s">
        <v>112</v>
      </c>
      <c r="D118" s="2">
        <v>23</v>
      </c>
      <c r="E118" s="2" t="s">
        <v>415</v>
      </c>
      <c r="F118" s="41"/>
      <c r="G118" s="1">
        <f t="shared" si="1"/>
        <v>0</v>
      </c>
      <c r="H118" s="3"/>
    </row>
    <row r="119" spans="1:8" ht="15.6" x14ac:dyDescent="0.25">
      <c r="A119" s="2">
        <v>114</v>
      </c>
      <c r="B119" s="8" t="s">
        <v>358</v>
      </c>
      <c r="C119" s="6" t="s">
        <v>359</v>
      </c>
      <c r="D119" s="2">
        <v>3</v>
      </c>
      <c r="E119" s="2" t="s">
        <v>415</v>
      </c>
      <c r="F119" s="41"/>
      <c r="G119" s="1">
        <f t="shared" si="1"/>
        <v>0</v>
      </c>
      <c r="H119" s="3"/>
    </row>
    <row r="120" spans="1:8" ht="15.6" x14ac:dyDescent="0.25">
      <c r="A120" s="2">
        <v>115</v>
      </c>
      <c r="B120" s="8" t="s">
        <v>172</v>
      </c>
      <c r="C120" s="6" t="s">
        <v>173</v>
      </c>
      <c r="D120" s="2">
        <v>8</v>
      </c>
      <c r="E120" s="2" t="s">
        <v>415</v>
      </c>
      <c r="F120" s="41"/>
      <c r="G120" s="1">
        <f t="shared" si="1"/>
        <v>0</v>
      </c>
      <c r="H120" s="3"/>
    </row>
    <row r="121" spans="1:8" ht="15.6" x14ac:dyDescent="0.25">
      <c r="A121" s="2">
        <v>116</v>
      </c>
      <c r="B121" s="8" t="s">
        <v>166</v>
      </c>
      <c r="C121" s="6" t="s">
        <v>167</v>
      </c>
      <c r="D121" s="2">
        <v>9</v>
      </c>
      <c r="E121" s="2" t="s">
        <v>415</v>
      </c>
      <c r="F121" s="41"/>
      <c r="G121" s="1">
        <f t="shared" si="1"/>
        <v>0</v>
      </c>
      <c r="H121" s="3"/>
    </row>
    <row r="122" spans="1:8" ht="15.6" x14ac:dyDescent="0.25">
      <c r="A122" s="2">
        <v>117</v>
      </c>
      <c r="B122" s="8" t="s">
        <v>234</v>
      </c>
      <c r="C122" s="6" t="s">
        <v>235</v>
      </c>
      <c r="D122" s="2">
        <v>1</v>
      </c>
      <c r="E122" s="2" t="s">
        <v>415</v>
      </c>
      <c r="F122" s="41"/>
      <c r="G122" s="1">
        <f t="shared" si="1"/>
        <v>0</v>
      </c>
      <c r="H122" s="4"/>
    </row>
    <row r="123" spans="1:8" ht="15.6" x14ac:dyDescent="0.25">
      <c r="A123" s="2">
        <v>118</v>
      </c>
      <c r="B123" s="8" t="s">
        <v>400</v>
      </c>
      <c r="C123" s="6" t="s">
        <v>401</v>
      </c>
      <c r="D123" s="2">
        <v>11</v>
      </c>
      <c r="E123" s="2" t="s">
        <v>415</v>
      </c>
      <c r="F123" s="41"/>
      <c r="G123" s="1">
        <f t="shared" si="1"/>
        <v>0</v>
      </c>
      <c r="H123" s="4"/>
    </row>
    <row r="124" spans="1:8" ht="15.6" x14ac:dyDescent="0.25">
      <c r="A124" s="2">
        <v>119</v>
      </c>
      <c r="B124" s="8" t="s">
        <v>407</v>
      </c>
      <c r="C124" s="6" t="s">
        <v>408</v>
      </c>
      <c r="D124" s="2">
        <v>1</v>
      </c>
      <c r="E124" s="2" t="s">
        <v>415</v>
      </c>
      <c r="F124" s="41"/>
      <c r="G124" s="1">
        <f t="shared" si="1"/>
        <v>0</v>
      </c>
      <c r="H124" s="4"/>
    </row>
    <row r="125" spans="1:8" ht="15.6" x14ac:dyDescent="0.25">
      <c r="A125" s="2">
        <v>120</v>
      </c>
      <c r="B125" s="8" t="s">
        <v>180</v>
      </c>
      <c r="C125" s="6" t="s">
        <v>181</v>
      </c>
      <c r="D125" s="2">
        <v>5</v>
      </c>
      <c r="E125" s="2" t="s">
        <v>415</v>
      </c>
      <c r="F125" s="41"/>
      <c r="G125" s="1">
        <f t="shared" si="1"/>
        <v>0</v>
      </c>
      <c r="H125" s="4"/>
    </row>
    <row r="126" spans="1:8" ht="15.6" x14ac:dyDescent="0.25">
      <c r="A126" s="2">
        <v>121</v>
      </c>
      <c r="B126" s="8" t="s">
        <v>144</v>
      </c>
      <c r="C126" s="6" t="s">
        <v>145</v>
      </c>
      <c r="D126" s="2">
        <v>3</v>
      </c>
      <c r="E126" s="2" t="s">
        <v>415</v>
      </c>
      <c r="F126" s="41"/>
      <c r="G126" s="1">
        <f t="shared" si="1"/>
        <v>0</v>
      </c>
      <c r="H126" s="4"/>
    </row>
    <row r="127" spans="1:8" ht="15.6" x14ac:dyDescent="0.25">
      <c r="A127" s="2">
        <v>122</v>
      </c>
      <c r="B127" s="8" t="s">
        <v>139</v>
      </c>
      <c r="C127" s="6" t="s">
        <v>140</v>
      </c>
      <c r="D127" s="2">
        <v>4</v>
      </c>
      <c r="E127" s="2" t="s">
        <v>415</v>
      </c>
      <c r="F127" s="41"/>
      <c r="G127" s="1">
        <f t="shared" si="1"/>
        <v>0</v>
      </c>
      <c r="H127" s="4"/>
    </row>
    <row r="128" spans="1:8" ht="15.6" x14ac:dyDescent="0.25">
      <c r="A128" s="2">
        <v>123</v>
      </c>
      <c r="B128" s="8" t="s">
        <v>232</v>
      </c>
      <c r="C128" s="6" t="s">
        <v>233</v>
      </c>
      <c r="D128" s="2">
        <v>2</v>
      </c>
      <c r="E128" s="2" t="s">
        <v>415</v>
      </c>
      <c r="F128" s="41"/>
      <c r="G128" s="1">
        <f t="shared" ref="G128:G191" si="2">D128*F128</f>
        <v>0</v>
      </c>
      <c r="H128" s="4"/>
    </row>
    <row r="129" spans="1:8" ht="15.6" x14ac:dyDescent="0.25">
      <c r="A129" s="2">
        <v>124</v>
      </c>
      <c r="B129" s="8" t="s">
        <v>360</v>
      </c>
      <c r="C129" s="6" t="s">
        <v>361</v>
      </c>
      <c r="D129" s="2">
        <v>1</v>
      </c>
      <c r="E129" s="2" t="s">
        <v>415</v>
      </c>
      <c r="F129" s="41"/>
      <c r="G129" s="1">
        <f t="shared" si="2"/>
        <v>0</v>
      </c>
      <c r="H129" s="4"/>
    </row>
    <row r="130" spans="1:8" ht="15.6" x14ac:dyDescent="0.25">
      <c r="A130" s="2">
        <v>125</v>
      </c>
      <c r="B130" s="8" t="s">
        <v>354</v>
      </c>
      <c r="C130" s="6" t="s">
        <v>355</v>
      </c>
      <c r="D130" s="2">
        <v>1</v>
      </c>
      <c r="E130" s="2" t="s">
        <v>415</v>
      </c>
      <c r="F130" s="41"/>
      <c r="G130" s="1">
        <f t="shared" si="2"/>
        <v>0</v>
      </c>
      <c r="H130" s="4"/>
    </row>
    <row r="131" spans="1:8" ht="15.6" x14ac:dyDescent="0.25">
      <c r="A131" s="2">
        <v>126</v>
      </c>
      <c r="B131" s="8" t="s">
        <v>121</v>
      </c>
      <c r="C131" s="6" t="s">
        <v>122</v>
      </c>
      <c r="D131" s="2">
        <v>6</v>
      </c>
      <c r="E131" s="2" t="s">
        <v>415</v>
      </c>
      <c r="F131" s="41"/>
      <c r="G131" s="1">
        <f t="shared" si="2"/>
        <v>0</v>
      </c>
      <c r="H131" s="4"/>
    </row>
    <row r="132" spans="1:8" ht="15.6" x14ac:dyDescent="0.25">
      <c r="A132" s="2">
        <v>127</v>
      </c>
      <c r="B132" s="8" t="s">
        <v>267</v>
      </c>
      <c r="C132" s="6" t="s">
        <v>268</v>
      </c>
      <c r="D132" s="2">
        <v>1</v>
      </c>
      <c r="E132" s="2" t="s">
        <v>415</v>
      </c>
      <c r="F132" s="41"/>
      <c r="G132" s="1">
        <f t="shared" si="2"/>
        <v>0</v>
      </c>
      <c r="H132" s="4"/>
    </row>
    <row r="133" spans="1:8" ht="15.6" x14ac:dyDescent="0.25">
      <c r="A133" s="2">
        <v>128</v>
      </c>
      <c r="B133" s="8" t="s">
        <v>339</v>
      </c>
      <c r="C133" s="6" t="s">
        <v>340</v>
      </c>
      <c r="D133" s="2">
        <v>2</v>
      </c>
      <c r="E133" s="2" t="s">
        <v>415</v>
      </c>
      <c r="F133" s="41"/>
      <c r="G133" s="1">
        <f t="shared" si="2"/>
        <v>0</v>
      </c>
      <c r="H133" s="4"/>
    </row>
    <row r="134" spans="1:8" ht="15.6" x14ac:dyDescent="0.25">
      <c r="A134" s="2">
        <v>129</v>
      </c>
      <c r="B134" s="8" t="s">
        <v>196</v>
      </c>
      <c r="C134" s="6" t="s">
        <v>197</v>
      </c>
      <c r="D134" s="2">
        <v>8</v>
      </c>
      <c r="E134" s="2" t="s">
        <v>415</v>
      </c>
      <c r="F134" s="41"/>
      <c r="G134" s="1">
        <f t="shared" si="2"/>
        <v>0</v>
      </c>
      <c r="H134" s="4"/>
    </row>
    <row r="135" spans="1:8" ht="15.6" x14ac:dyDescent="0.25">
      <c r="A135" s="2">
        <v>130</v>
      </c>
      <c r="B135" s="8" t="s">
        <v>67</v>
      </c>
      <c r="C135" s="6" t="s">
        <v>68</v>
      </c>
      <c r="D135" s="2">
        <v>2</v>
      </c>
      <c r="E135" s="2" t="s">
        <v>415</v>
      </c>
      <c r="F135" s="41"/>
      <c r="G135" s="1">
        <f t="shared" si="2"/>
        <v>0</v>
      </c>
      <c r="H135" s="4"/>
    </row>
    <row r="136" spans="1:8" ht="15.6" x14ac:dyDescent="0.25">
      <c r="A136" s="2">
        <v>131</v>
      </c>
      <c r="B136" s="8" t="s">
        <v>65</v>
      </c>
      <c r="C136" s="6" t="s">
        <v>66</v>
      </c>
      <c r="D136" s="2">
        <v>4</v>
      </c>
      <c r="E136" s="2" t="s">
        <v>415</v>
      </c>
      <c r="F136" s="41"/>
      <c r="G136" s="1">
        <f t="shared" si="2"/>
        <v>0</v>
      </c>
      <c r="H136" s="4"/>
    </row>
    <row r="137" spans="1:8" ht="15.6" x14ac:dyDescent="0.25">
      <c r="A137" s="2">
        <v>132</v>
      </c>
      <c r="B137" s="8" t="s">
        <v>160</v>
      </c>
      <c r="C137" s="6" t="s">
        <v>161</v>
      </c>
      <c r="D137" s="2">
        <v>6</v>
      </c>
      <c r="E137" s="2" t="s">
        <v>415</v>
      </c>
      <c r="F137" s="41"/>
      <c r="G137" s="1">
        <f t="shared" si="2"/>
        <v>0</v>
      </c>
      <c r="H137" s="4"/>
    </row>
    <row r="138" spans="1:8" ht="15.6" x14ac:dyDescent="0.25">
      <c r="A138" s="2">
        <v>133</v>
      </c>
      <c r="B138" s="8" t="s">
        <v>313</v>
      </c>
      <c r="C138" s="6" t="s">
        <v>314</v>
      </c>
      <c r="D138" s="2">
        <v>1</v>
      </c>
      <c r="E138" s="2" t="s">
        <v>415</v>
      </c>
      <c r="F138" s="41"/>
      <c r="G138" s="1">
        <f t="shared" si="2"/>
        <v>0</v>
      </c>
      <c r="H138" s="4"/>
    </row>
    <row r="139" spans="1:8" ht="15.6" x14ac:dyDescent="0.25">
      <c r="A139" s="2">
        <v>134</v>
      </c>
      <c r="B139" s="8" t="s">
        <v>258</v>
      </c>
      <c r="C139" s="6" t="s">
        <v>259</v>
      </c>
      <c r="D139" s="2">
        <v>4</v>
      </c>
      <c r="E139" s="2" t="s">
        <v>415</v>
      </c>
      <c r="F139" s="41"/>
      <c r="G139" s="1">
        <f t="shared" si="2"/>
        <v>0</v>
      </c>
      <c r="H139" s="4"/>
    </row>
    <row r="140" spans="1:8" ht="15.6" x14ac:dyDescent="0.25">
      <c r="A140" s="2">
        <v>135</v>
      </c>
      <c r="B140" s="8" t="s">
        <v>301</v>
      </c>
      <c r="C140" s="6" t="s">
        <v>302</v>
      </c>
      <c r="D140" s="2">
        <v>4</v>
      </c>
      <c r="E140" s="2" t="s">
        <v>415</v>
      </c>
      <c r="F140" s="41"/>
      <c r="G140" s="1">
        <f t="shared" si="2"/>
        <v>0</v>
      </c>
      <c r="H140" s="4"/>
    </row>
    <row r="141" spans="1:8" ht="15.6" x14ac:dyDescent="0.25">
      <c r="A141" s="2">
        <v>136</v>
      </c>
      <c r="B141" s="8" t="s">
        <v>260</v>
      </c>
      <c r="C141" s="6" t="s">
        <v>261</v>
      </c>
      <c r="D141" s="2">
        <v>2</v>
      </c>
      <c r="E141" s="2" t="s">
        <v>415</v>
      </c>
      <c r="F141" s="41"/>
      <c r="G141" s="1">
        <f t="shared" si="2"/>
        <v>0</v>
      </c>
      <c r="H141" s="4"/>
    </row>
    <row r="142" spans="1:8" ht="15.6" x14ac:dyDescent="0.25">
      <c r="A142" s="2">
        <v>137</v>
      </c>
      <c r="B142" s="8" t="s">
        <v>372</v>
      </c>
      <c r="C142" s="6" t="s">
        <v>373</v>
      </c>
      <c r="D142" s="2">
        <v>1</v>
      </c>
      <c r="E142" s="2" t="s">
        <v>415</v>
      </c>
      <c r="F142" s="41"/>
      <c r="G142" s="1">
        <f t="shared" si="2"/>
        <v>0</v>
      </c>
      <c r="H142" s="4"/>
    </row>
    <row r="143" spans="1:8" ht="15.6" x14ac:dyDescent="0.25">
      <c r="A143" s="2">
        <v>138</v>
      </c>
      <c r="B143" s="8" t="s">
        <v>370</v>
      </c>
      <c r="C143" s="6" t="s">
        <v>371</v>
      </c>
      <c r="D143" s="2">
        <v>1</v>
      </c>
      <c r="E143" s="2" t="s">
        <v>415</v>
      </c>
      <c r="F143" s="41"/>
      <c r="G143" s="1">
        <f t="shared" si="2"/>
        <v>0</v>
      </c>
      <c r="H143" s="4"/>
    </row>
    <row r="144" spans="1:8" ht="15.6" x14ac:dyDescent="0.25">
      <c r="A144" s="2">
        <v>139</v>
      </c>
      <c r="B144" s="8" t="s">
        <v>221</v>
      </c>
      <c r="C144" s="6" t="s">
        <v>222</v>
      </c>
      <c r="D144" s="2">
        <v>1</v>
      </c>
      <c r="E144" s="2" t="s">
        <v>415</v>
      </c>
      <c r="F144" s="41"/>
      <c r="G144" s="1">
        <f t="shared" si="2"/>
        <v>0</v>
      </c>
      <c r="H144" s="4"/>
    </row>
    <row r="145" spans="1:8" ht="15.6" x14ac:dyDescent="0.25">
      <c r="A145" s="2">
        <v>140</v>
      </c>
      <c r="B145" s="8" t="s">
        <v>158</v>
      </c>
      <c r="C145" s="6" t="s">
        <v>159</v>
      </c>
      <c r="D145" s="2">
        <v>1</v>
      </c>
      <c r="E145" s="2" t="s">
        <v>415</v>
      </c>
      <c r="F145" s="41"/>
      <c r="G145" s="1">
        <f t="shared" si="2"/>
        <v>0</v>
      </c>
      <c r="H145" s="4"/>
    </row>
    <row r="146" spans="1:8" ht="15.6" x14ac:dyDescent="0.25">
      <c r="A146" s="2">
        <v>141</v>
      </c>
      <c r="B146" s="8" t="s">
        <v>188</v>
      </c>
      <c r="C146" s="6" t="s">
        <v>189</v>
      </c>
      <c r="D146" s="2">
        <v>1</v>
      </c>
      <c r="E146" s="2" t="s">
        <v>415</v>
      </c>
      <c r="F146" s="41"/>
      <c r="G146" s="1">
        <f t="shared" si="2"/>
        <v>0</v>
      </c>
      <c r="H146" s="4"/>
    </row>
    <row r="147" spans="1:8" ht="15.6" x14ac:dyDescent="0.25">
      <c r="A147" s="2">
        <v>142</v>
      </c>
      <c r="B147" s="8" t="s">
        <v>411</v>
      </c>
      <c r="C147" s="6" t="s">
        <v>412</v>
      </c>
      <c r="D147" s="2">
        <v>1</v>
      </c>
      <c r="E147" s="2" t="s">
        <v>415</v>
      </c>
      <c r="F147" s="41"/>
      <c r="G147" s="1">
        <f t="shared" si="2"/>
        <v>0</v>
      </c>
      <c r="H147" s="4"/>
    </row>
    <row r="148" spans="1:8" ht="15.6" x14ac:dyDescent="0.25">
      <c r="A148" s="2">
        <v>143</v>
      </c>
      <c r="B148" s="8" t="s">
        <v>123</v>
      </c>
      <c r="C148" s="6" t="s">
        <v>124</v>
      </c>
      <c r="D148" s="2">
        <v>4</v>
      </c>
      <c r="E148" s="2" t="s">
        <v>415</v>
      </c>
      <c r="F148" s="41"/>
      <c r="G148" s="1">
        <f t="shared" si="2"/>
        <v>0</v>
      </c>
      <c r="H148" s="4"/>
    </row>
    <row r="149" spans="1:8" ht="15.6" x14ac:dyDescent="0.25">
      <c r="A149" s="2">
        <v>144</v>
      </c>
      <c r="B149" s="8" t="s">
        <v>14</v>
      </c>
      <c r="C149" s="6" t="s">
        <v>15</v>
      </c>
      <c r="D149" s="2">
        <v>41</v>
      </c>
      <c r="E149" s="2" t="s">
        <v>415</v>
      </c>
      <c r="F149" s="41"/>
      <c r="G149" s="1">
        <f t="shared" si="2"/>
        <v>0</v>
      </c>
      <c r="H149" s="4"/>
    </row>
    <row r="150" spans="1:8" ht="15.6" x14ac:dyDescent="0.25">
      <c r="A150" s="2">
        <v>145</v>
      </c>
      <c r="B150" s="8" t="s">
        <v>11</v>
      </c>
      <c r="C150" s="6" t="s">
        <v>13</v>
      </c>
      <c r="D150" s="2">
        <v>144</v>
      </c>
      <c r="E150" s="2" t="s">
        <v>415</v>
      </c>
      <c r="F150" s="41"/>
      <c r="G150" s="1">
        <f t="shared" si="2"/>
        <v>0</v>
      </c>
      <c r="H150" s="4"/>
    </row>
    <row r="151" spans="1:8" ht="15.6" x14ac:dyDescent="0.25">
      <c r="A151" s="2">
        <v>146</v>
      </c>
      <c r="B151" s="8" t="s">
        <v>164</v>
      </c>
      <c r="C151" s="6" t="s">
        <v>165</v>
      </c>
      <c r="D151" s="2">
        <v>48</v>
      </c>
      <c r="E151" s="2" t="s">
        <v>415</v>
      </c>
      <c r="F151" s="41"/>
      <c r="G151" s="1">
        <f t="shared" si="2"/>
        <v>0</v>
      </c>
      <c r="H151" s="4"/>
    </row>
    <row r="152" spans="1:8" ht="15.6" x14ac:dyDescent="0.25">
      <c r="A152" s="2">
        <v>147</v>
      </c>
      <c r="B152" s="8" t="s">
        <v>40</v>
      </c>
      <c r="C152" s="6" t="s">
        <v>41</v>
      </c>
      <c r="D152" s="2">
        <v>86</v>
      </c>
      <c r="E152" s="2" t="s">
        <v>415</v>
      </c>
      <c r="F152" s="41"/>
      <c r="G152" s="1">
        <f t="shared" si="2"/>
        <v>0</v>
      </c>
      <c r="H152" s="4"/>
    </row>
    <row r="153" spans="1:8" ht="15.6" x14ac:dyDescent="0.25">
      <c r="A153" s="2">
        <v>148</v>
      </c>
      <c r="B153" s="8" t="s">
        <v>40</v>
      </c>
      <c r="C153" s="6" t="s">
        <v>204</v>
      </c>
      <c r="D153" s="2">
        <v>86</v>
      </c>
      <c r="E153" s="2" t="s">
        <v>415</v>
      </c>
      <c r="F153" s="41"/>
      <c r="G153" s="1">
        <f t="shared" si="2"/>
        <v>0</v>
      </c>
      <c r="H153" s="4"/>
    </row>
    <row r="154" spans="1:8" ht="15.6" x14ac:dyDescent="0.25">
      <c r="A154" s="2">
        <v>149</v>
      </c>
      <c r="B154" s="8" t="s">
        <v>213</v>
      </c>
      <c r="C154" s="6" t="s">
        <v>214</v>
      </c>
      <c r="D154" s="2">
        <v>8</v>
      </c>
      <c r="E154" s="2" t="s">
        <v>415</v>
      </c>
      <c r="F154" s="41"/>
      <c r="G154" s="1">
        <f t="shared" si="2"/>
        <v>0</v>
      </c>
      <c r="H154" s="4"/>
    </row>
    <row r="155" spans="1:8" ht="15.6" x14ac:dyDescent="0.25">
      <c r="A155" s="2">
        <v>150</v>
      </c>
      <c r="B155" s="8" t="s">
        <v>44</v>
      </c>
      <c r="C155" s="6" t="s">
        <v>45</v>
      </c>
      <c r="D155" s="2">
        <v>69</v>
      </c>
      <c r="E155" s="2" t="s">
        <v>415</v>
      </c>
      <c r="F155" s="41"/>
      <c r="G155" s="1">
        <f t="shared" si="2"/>
        <v>0</v>
      </c>
      <c r="H155" s="4"/>
    </row>
    <row r="156" spans="1:8" ht="15.6" x14ac:dyDescent="0.25">
      <c r="A156" s="2">
        <v>151</v>
      </c>
      <c r="B156" s="8" t="s">
        <v>42</v>
      </c>
      <c r="C156" s="6" t="s">
        <v>43</v>
      </c>
      <c r="D156" s="2">
        <v>10</v>
      </c>
      <c r="E156" s="2" t="s">
        <v>415</v>
      </c>
      <c r="F156" s="41"/>
      <c r="G156" s="1">
        <f t="shared" si="2"/>
        <v>0</v>
      </c>
      <c r="H156" s="4"/>
    </row>
    <row r="157" spans="1:8" ht="15.6" x14ac:dyDescent="0.25">
      <c r="A157" s="2">
        <v>152</v>
      </c>
      <c r="B157" s="8" t="s">
        <v>48</v>
      </c>
      <c r="C157" s="6" t="s">
        <v>49</v>
      </c>
      <c r="D157" s="2">
        <v>83</v>
      </c>
      <c r="E157" s="2" t="s">
        <v>415</v>
      </c>
      <c r="F157" s="41"/>
      <c r="G157" s="1">
        <f t="shared" si="2"/>
        <v>0</v>
      </c>
      <c r="H157" s="4"/>
    </row>
    <row r="158" spans="1:8" ht="15.6" x14ac:dyDescent="0.25">
      <c r="A158" s="2">
        <v>153</v>
      </c>
      <c r="B158" s="8" t="s">
        <v>396</v>
      </c>
      <c r="C158" s="6" t="s">
        <v>397</v>
      </c>
      <c r="D158" s="2">
        <v>1</v>
      </c>
      <c r="E158" s="2" t="s">
        <v>415</v>
      </c>
      <c r="F158" s="41"/>
      <c r="G158" s="1">
        <f t="shared" si="2"/>
        <v>0</v>
      </c>
      <c r="H158" s="4"/>
    </row>
    <row r="159" spans="1:8" ht="15.6" x14ac:dyDescent="0.25">
      <c r="A159" s="2">
        <v>154</v>
      </c>
      <c r="B159" s="8" t="s">
        <v>141</v>
      </c>
      <c r="C159" s="6" t="s">
        <v>142</v>
      </c>
      <c r="D159" s="2">
        <v>12</v>
      </c>
      <c r="E159" s="2" t="s">
        <v>415</v>
      </c>
      <c r="F159" s="41"/>
      <c r="G159" s="1">
        <f t="shared" si="2"/>
        <v>0</v>
      </c>
      <c r="H159" s="4"/>
    </row>
    <row r="160" spans="1:8" ht="15.6" x14ac:dyDescent="0.25">
      <c r="A160" s="2">
        <v>155</v>
      </c>
      <c r="B160" s="8" t="s">
        <v>244</v>
      </c>
      <c r="C160" s="6" t="s">
        <v>245</v>
      </c>
      <c r="D160" s="2">
        <v>12</v>
      </c>
      <c r="E160" s="2" t="s">
        <v>415</v>
      </c>
      <c r="F160" s="41"/>
      <c r="G160" s="1">
        <f t="shared" si="2"/>
        <v>0</v>
      </c>
      <c r="H160" s="4"/>
    </row>
    <row r="161" spans="1:8" ht="15.6" x14ac:dyDescent="0.25">
      <c r="A161" s="2">
        <v>156</v>
      </c>
      <c r="B161" s="8" t="s">
        <v>217</v>
      </c>
      <c r="C161" s="6" t="s">
        <v>218</v>
      </c>
      <c r="D161" s="2">
        <v>35</v>
      </c>
      <c r="E161" s="2" t="s">
        <v>415</v>
      </c>
      <c r="F161" s="41"/>
      <c r="G161" s="1">
        <f t="shared" si="2"/>
        <v>0</v>
      </c>
      <c r="H161" s="4"/>
    </row>
    <row r="162" spans="1:8" ht="15.6" x14ac:dyDescent="0.25">
      <c r="A162" s="2">
        <v>157</v>
      </c>
      <c r="B162" s="8" t="s">
        <v>256</v>
      </c>
      <c r="C162" s="6" t="s">
        <v>257</v>
      </c>
      <c r="D162" s="2">
        <v>3</v>
      </c>
      <c r="E162" s="2" t="s">
        <v>415</v>
      </c>
      <c r="F162" s="41"/>
      <c r="G162" s="1">
        <f t="shared" si="2"/>
        <v>0</v>
      </c>
      <c r="H162" s="4"/>
    </row>
    <row r="163" spans="1:8" ht="15.6" x14ac:dyDescent="0.25">
      <c r="A163" s="2">
        <v>158</v>
      </c>
      <c r="B163" s="8" t="s">
        <v>106</v>
      </c>
      <c r="C163" s="6" t="s">
        <v>107</v>
      </c>
      <c r="D163" s="2">
        <v>15</v>
      </c>
      <c r="E163" s="2" t="s">
        <v>415</v>
      </c>
      <c r="F163" s="41"/>
      <c r="G163" s="1">
        <f t="shared" si="2"/>
        <v>0</v>
      </c>
      <c r="H163" s="4"/>
    </row>
    <row r="164" spans="1:8" ht="15.6" x14ac:dyDescent="0.25">
      <c r="A164" s="2">
        <v>159</v>
      </c>
      <c r="B164" s="8" t="s">
        <v>409</v>
      </c>
      <c r="C164" s="6" t="s">
        <v>410</v>
      </c>
      <c r="D164" s="2">
        <v>2</v>
      </c>
      <c r="E164" s="2" t="s">
        <v>415</v>
      </c>
      <c r="F164" s="41"/>
      <c r="G164" s="1">
        <f t="shared" si="2"/>
        <v>0</v>
      </c>
      <c r="H164" s="3"/>
    </row>
    <row r="165" spans="1:8" ht="15.6" x14ac:dyDescent="0.25">
      <c r="A165" s="2">
        <v>160</v>
      </c>
      <c r="B165" s="8" t="s">
        <v>102</v>
      </c>
      <c r="C165" s="6" t="s">
        <v>103</v>
      </c>
      <c r="D165" s="2">
        <v>15</v>
      </c>
      <c r="E165" s="2" t="s">
        <v>415</v>
      </c>
      <c r="F165" s="41"/>
      <c r="G165" s="1">
        <f t="shared" si="2"/>
        <v>0</v>
      </c>
      <c r="H165" s="3"/>
    </row>
    <row r="166" spans="1:8" ht="15.6" x14ac:dyDescent="0.25">
      <c r="A166" s="2">
        <v>161</v>
      </c>
      <c r="B166" s="8" t="s">
        <v>192</v>
      </c>
      <c r="C166" s="6" t="s">
        <v>193</v>
      </c>
      <c r="D166" s="2">
        <v>17</v>
      </c>
      <c r="E166" s="2" t="s">
        <v>415</v>
      </c>
      <c r="F166" s="41"/>
      <c r="G166" s="1">
        <f t="shared" si="2"/>
        <v>0</v>
      </c>
      <c r="H166" s="3"/>
    </row>
    <row r="167" spans="1:8" ht="15.6" x14ac:dyDescent="0.25">
      <c r="A167" s="2">
        <v>162</v>
      </c>
      <c r="B167" s="8" t="s">
        <v>178</v>
      </c>
      <c r="C167" s="6" t="s">
        <v>179</v>
      </c>
      <c r="D167" s="2">
        <v>22</v>
      </c>
      <c r="E167" s="2" t="s">
        <v>415</v>
      </c>
      <c r="F167" s="41"/>
      <c r="G167" s="1">
        <f t="shared" si="2"/>
        <v>0</v>
      </c>
      <c r="H167" s="3"/>
    </row>
    <row r="168" spans="1:8" ht="15.6" x14ac:dyDescent="0.25">
      <c r="A168" s="2">
        <v>163</v>
      </c>
      <c r="B168" s="8" t="s">
        <v>74</v>
      </c>
      <c r="C168" s="6" t="s">
        <v>75</v>
      </c>
      <c r="D168" s="2">
        <v>13</v>
      </c>
      <c r="E168" s="2" t="s">
        <v>415</v>
      </c>
      <c r="F168" s="41"/>
      <c r="G168" s="1">
        <f t="shared" si="2"/>
        <v>0</v>
      </c>
      <c r="H168" s="3"/>
    </row>
    <row r="169" spans="1:8" ht="15.6" x14ac:dyDescent="0.25">
      <c r="A169" s="2">
        <v>164</v>
      </c>
      <c r="B169" s="8" t="s">
        <v>250</v>
      </c>
      <c r="C169" s="6" t="s">
        <v>251</v>
      </c>
      <c r="D169" s="2">
        <v>6</v>
      </c>
      <c r="E169" s="2" t="s">
        <v>415</v>
      </c>
      <c r="F169" s="41"/>
      <c r="G169" s="1">
        <f t="shared" si="2"/>
        <v>0</v>
      </c>
      <c r="H169" s="3"/>
    </row>
    <row r="170" spans="1:8" ht="15.6" x14ac:dyDescent="0.25">
      <c r="A170" s="2">
        <v>165</v>
      </c>
      <c r="B170" s="8" t="s">
        <v>205</v>
      </c>
      <c r="C170" s="6" t="s">
        <v>206</v>
      </c>
      <c r="D170" s="2">
        <v>6</v>
      </c>
      <c r="E170" s="2" t="s">
        <v>415</v>
      </c>
      <c r="F170" s="41"/>
      <c r="G170" s="1">
        <f t="shared" si="2"/>
        <v>0</v>
      </c>
      <c r="H170" s="3"/>
    </row>
    <row r="171" spans="1:8" ht="15.6" x14ac:dyDescent="0.25">
      <c r="A171" s="2">
        <v>166</v>
      </c>
      <c r="B171" s="8" t="s">
        <v>230</v>
      </c>
      <c r="C171" s="6" t="s">
        <v>231</v>
      </c>
      <c r="D171" s="2">
        <v>2</v>
      </c>
      <c r="E171" s="2" t="s">
        <v>415</v>
      </c>
      <c r="F171" s="41"/>
      <c r="G171" s="1">
        <f t="shared" si="2"/>
        <v>0</v>
      </c>
      <c r="H171" s="3"/>
    </row>
    <row r="172" spans="1:8" ht="15.6" x14ac:dyDescent="0.25">
      <c r="A172" s="2">
        <v>167</v>
      </c>
      <c r="B172" s="8" t="s">
        <v>305</v>
      </c>
      <c r="C172" s="6" t="s">
        <v>306</v>
      </c>
      <c r="D172" s="2">
        <v>5</v>
      </c>
      <c r="E172" s="2" t="s">
        <v>415</v>
      </c>
      <c r="F172" s="41"/>
      <c r="G172" s="1">
        <f t="shared" si="2"/>
        <v>0</v>
      </c>
      <c r="H172" s="3"/>
    </row>
    <row r="173" spans="1:8" ht="15.6" x14ac:dyDescent="0.25">
      <c r="A173" s="2">
        <v>168</v>
      </c>
      <c r="B173" s="8" t="s">
        <v>94</v>
      </c>
      <c r="C173" s="6" t="s">
        <v>95</v>
      </c>
      <c r="D173" s="2">
        <v>6</v>
      </c>
      <c r="E173" s="2" t="s">
        <v>415</v>
      </c>
      <c r="F173" s="41"/>
      <c r="G173" s="1">
        <f t="shared" si="2"/>
        <v>0</v>
      </c>
      <c r="H173" s="3"/>
    </row>
    <row r="174" spans="1:8" ht="15.6" x14ac:dyDescent="0.25">
      <c r="A174" s="2">
        <v>169</v>
      </c>
      <c r="B174" s="8" t="s">
        <v>16</v>
      </c>
      <c r="C174" s="6" t="s">
        <v>17</v>
      </c>
      <c r="D174" s="2">
        <v>3</v>
      </c>
      <c r="E174" s="2" t="s">
        <v>415</v>
      </c>
      <c r="F174" s="41"/>
      <c r="G174" s="1">
        <f t="shared" si="2"/>
        <v>0</v>
      </c>
      <c r="H174" s="3"/>
    </row>
    <row r="175" spans="1:8" ht="15.6" x14ac:dyDescent="0.25">
      <c r="A175" s="2">
        <v>170</v>
      </c>
      <c r="B175" s="8" t="s">
        <v>104</v>
      </c>
      <c r="C175" s="6" t="s">
        <v>105</v>
      </c>
      <c r="D175" s="2">
        <v>24</v>
      </c>
      <c r="E175" s="2" t="s">
        <v>415</v>
      </c>
      <c r="F175" s="41"/>
      <c r="G175" s="1">
        <f t="shared" si="2"/>
        <v>0</v>
      </c>
      <c r="H175" s="3"/>
    </row>
    <row r="176" spans="1:8" ht="15.6" x14ac:dyDescent="0.25">
      <c r="A176" s="2">
        <v>171</v>
      </c>
      <c r="B176" s="8" t="s">
        <v>72</v>
      </c>
      <c r="C176" s="6" t="s">
        <v>73</v>
      </c>
      <c r="D176" s="2">
        <v>22</v>
      </c>
      <c r="E176" s="2" t="s">
        <v>415</v>
      </c>
      <c r="F176" s="41"/>
      <c r="G176" s="1">
        <f t="shared" si="2"/>
        <v>0</v>
      </c>
      <c r="H176" s="3"/>
    </row>
    <row r="177" spans="1:8" ht="15.6" x14ac:dyDescent="0.25">
      <c r="A177" s="2">
        <v>172</v>
      </c>
      <c r="B177" s="8" t="s">
        <v>209</v>
      </c>
      <c r="C177" s="6" t="s">
        <v>210</v>
      </c>
      <c r="D177" s="2">
        <v>4</v>
      </c>
      <c r="E177" s="2" t="s">
        <v>415</v>
      </c>
      <c r="F177" s="41"/>
      <c r="G177" s="1">
        <f t="shared" si="2"/>
        <v>0</v>
      </c>
      <c r="H177" s="3"/>
    </row>
    <row r="178" spans="1:8" ht="15.6" x14ac:dyDescent="0.25">
      <c r="A178" s="2">
        <v>173</v>
      </c>
      <c r="B178" s="8" t="s">
        <v>278</v>
      </c>
      <c r="C178" s="6" t="s">
        <v>279</v>
      </c>
      <c r="D178" s="2">
        <v>19</v>
      </c>
      <c r="E178" s="2" t="s">
        <v>415</v>
      </c>
      <c r="F178" s="41"/>
      <c r="G178" s="1">
        <f t="shared" si="2"/>
        <v>0</v>
      </c>
      <c r="H178" s="3"/>
    </row>
    <row r="179" spans="1:8" ht="15.6" x14ac:dyDescent="0.25">
      <c r="A179" s="2">
        <v>174</v>
      </c>
      <c r="B179" s="8" t="s">
        <v>29</v>
      </c>
      <c r="C179" s="6" t="s">
        <v>30</v>
      </c>
      <c r="D179" s="2">
        <v>82</v>
      </c>
      <c r="E179" s="2" t="s">
        <v>415</v>
      </c>
      <c r="F179" s="41"/>
      <c r="G179" s="1">
        <f t="shared" si="2"/>
        <v>0</v>
      </c>
      <c r="H179" s="3"/>
    </row>
    <row r="180" spans="1:8" ht="15.6" x14ac:dyDescent="0.25">
      <c r="A180" s="2">
        <v>175</v>
      </c>
      <c r="B180" s="8" t="s">
        <v>272</v>
      </c>
      <c r="C180" s="6" t="s">
        <v>273</v>
      </c>
      <c r="D180" s="2">
        <v>1</v>
      </c>
      <c r="E180" s="2" t="s">
        <v>415</v>
      </c>
      <c r="F180" s="41"/>
      <c r="G180" s="1">
        <f t="shared" si="2"/>
        <v>0</v>
      </c>
      <c r="H180" s="3"/>
    </row>
    <row r="181" spans="1:8" ht="15.6" x14ac:dyDescent="0.25">
      <c r="A181" s="2">
        <v>176</v>
      </c>
      <c r="B181" s="8" t="s">
        <v>236</v>
      </c>
      <c r="C181" s="6" t="s">
        <v>237</v>
      </c>
      <c r="D181" s="2">
        <v>1</v>
      </c>
      <c r="E181" s="2" t="s">
        <v>415</v>
      </c>
      <c r="F181" s="41"/>
      <c r="G181" s="1">
        <f t="shared" si="2"/>
        <v>0</v>
      </c>
      <c r="H181" s="3"/>
    </row>
    <row r="182" spans="1:8" ht="15.6" x14ac:dyDescent="0.25">
      <c r="A182" s="2">
        <v>177</v>
      </c>
      <c r="B182" s="8" t="s">
        <v>69</v>
      </c>
      <c r="C182" s="6" t="s">
        <v>70</v>
      </c>
      <c r="D182" s="2">
        <v>1</v>
      </c>
      <c r="E182" s="2" t="s">
        <v>415</v>
      </c>
      <c r="F182" s="41"/>
      <c r="G182" s="1">
        <f t="shared" si="2"/>
        <v>0</v>
      </c>
      <c r="H182" s="3"/>
    </row>
    <row r="183" spans="1:8" ht="15.6" x14ac:dyDescent="0.25">
      <c r="A183" s="2">
        <v>178</v>
      </c>
      <c r="B183" s="8" t="s">
        <v>321</v>
      </c>
      <c r="C183" s="6" t="s">
        <v>322</v>
      </c>
      <c r="D183" s="2">
        <v>2</v>
      </c>
      <c r="E183" s="2" t="s">
        <v>415</v>
      </c>
      <c r="F183" s="41"/>
      <c r="G183" s="1">
        <f t="shared" si="2"/>
        <v>0</v>
      </c>
      <c r="H183" s="3"/>
    </row>
    <row r="184" spans="1:8" ht="15.6" x14ac:dyDescent="0.25">
      <c r="A184" s="2">
        <v>179</v>
      </c>
      <c r="B184" s="8" t="s">
        <v>344</v>
      </c>
      <c r="C184" s="6" t="s">
        <v>345</v>
      </c>
      <c r="D184" s="2">
        <v>2</v>
      </c>
      <c r="E184" s="2" t="s">
        <v>415</v>
      </c>
      <c r="F184" s="41"/>
      <c r="G184" s="1">
        <f t="shared" si="2"/>
        <v>0</v>
      </c>
      <c r="H184" s="3"/>
    </row>
    <row r="185" spans="1:8" ht="15.6" x14ac:dyDescent="0.25">
      <c r="A185" s="2">
        <v>180</v>
      </c>
      <c r="B185" s="8" t="s">
        <v>76</v>
      </c>
      <c r="C185" s="6" t="s">
        <v>77</v>
      </c>
      <c r="D185" s="2">
        <v>17</v>
      </c>
      <c r="E185" s="2" t="s">
        <v>415</v>
      </c>
      <c r="F185" s="41"/>
      <c r="G185" s="1">
        <f t="shared" si="2"/>
        <v>0</v>
      </c>
      <c r="H185" s="3"/>
    </row>
    <row r="186" spans="1:8" ht="15.6" x14ac:dyDescent="0.25">
      <c r="A186" s="2">
        <v>181</v>
      </c>
      <c r="B186" s="8" t="s">
        <v>51</v>
      </c>
      <c r="C186" s="6" t="s">
        <v>52</v>
      </c>
      <c r="D186" s="2">
        <v>27</v>
      </c>
      <c r="E186" s="2" t="s">
        <v>415</v>
      </c>
      <c r="F186" s="41"/>
      <c r="G186" s="1">
        <f t="shared" si="2"/>
        <v>0</v>
      </c>
      <c r="H186" s="3"/>
    </row>
    <row r="187" spans="1:8" ht="15.6" x14ac:dyDescent="0.25">
      <c r="A187" s="2">
        <v>182</v>
      </c>
      <c r="B187" s="8" t="s">
        <v>50</v>
      </c>
      <c r="C187" s="6" t="s">
        <v>52</v>
      </c>
      <c r="D187" s="2">
        <v>149</v>
      </c>
      <c r="E187" s="2" t="s">
        <v>415</v>
      </c>
      <c r="F187" s="41"/>
      <c r="G187" s="1">
        <f t="shared" si="2"/>
        <v>0</v>
      </c>
      <c r="H187" s="3"/>
    </row>
    <row r="188" spans="1:8" ht="15.6" x14ac:dyDescent="0.25">
      <c r="A188" s="2">
        <v>183</v>
      </c>
      <c r="B188" s="8" t="s">
        <v>59</v>
      </c>
      <c r="C188" s="6" t="s">
        <v>60</v>
      </c>
      <c r="D188" s="2">
        <v>41</v>
      </c>
      <c r="E188" s="2" t="s">
        <v>415</v>
      </c>
      <c r="F188" s="41"/>
      <c r="G188" s="1">
        <f t="shared" si="2"/>
        <v>0</v>
      </c>
      <c r="H188" s="3"/>
    </row>
    <row r="189" spans="1:8" ht="15.6" x14ac:dyDescent="0.25">
      <c r="A189" s="2">
        <v>184</v>
      </c>
      <c r="B189" s="8" t="s">
        <v>254</v>
      </c>
      <c r="C189" s="6" t="s">
        <v>255</v>
      </c>
      <c r="D189" s="2">
        <v>2</v>
      </c>
      <c r="E189" s="2" t="s">
        <v>415</v>
      </c>
      <c r="F189" s="41"/>
      <c r="G189" s="1">
        <f t="shared" si="2"/>
        <v>0</v>
      </c>
      <c r="H189" s="3"/>
    </row>
    <row r="190" spans="1:8" ht="15.6" x14ac:dyDescent="0.25">
      <c r="A190" s="2">
        <v>185</v>
      </c>
      <c r="B190" s="8" t="s">
        <v>100</v>
      </c>
      <c r="C190" s="6" t="s">
        <v>101</v>
      </c>
      <c r="D190" s="2">
        <v>16</v>
      </c>
      <c r="E190" s="2" t="s">
        <v>415</v>
      </c>
      <c r="F190" s="41"/>
      <c r="G190" s="1">
        <f t="shared" si="2"/>
        <v>0</v>
      </c>
      <c r="H190" s="3"/>
    </row>
    <row r="191" spans="1:8" ht="15.6" x14ac:dyDescent="0.25">
      <c r="A191" s="2">
        <v>186</v>
      </c>
      <c r="B191" s="8" t="s">
        <v>325</v>
      </c>
      <c r="C191" s="6" t="s">
        <v>326</v>
      </c>
      <c r="D191" s="2">
        <v>1</v>
      </c>
      <c r="E191" s="2" t="s">
        <v>415</v>
      </c>
      <c r="F191" s="41"/>
      <c r="G191" s="1">
        <f t="shared" si="2"/>
        <v>0</v>
      </c>
      <c r="H191" s="3"/>
    </row>
    <row r="192" spans="1:8" ht="15.6" x14ac:dyDescent="0.25">
      <c r="A192" s="2">
        <v>187</v>
      </c>
      <c r="B192" s="8" t="s">
        <v>186</v>
      </c>
      <c r="C192" s="6" t="s">
        <v>187</v>
      </c>
      <c r="D192" s="2">
        <v>21</v>
      </c>
      <c r="E192" s="2" t="s">
        <v>415</v>
      </c>
      <c r="F192" s="41"/>
      <c r="G192" s="1">
        <f t="shared" ref="G192:G216" si="3">D192*F192</f>
        <v>0</v>
      </c>
      <c r="H192" s="3"/>
    </row>
    <row r="193" spans="1:8" ht="15.6" x14ac:dyDescent="0.25">
      <c r="A193" s="2">
        <v>188</v>
      </c>
      <c r="B193" s="8" t="s">
        <v>378</v>
      </c>
      <c r="C193" s="6" t="s">
        <v>379</v>
      </c>
      <c r="D193" s="2">
        <v>1</v>
      </c>
      <c r="E193" s="2" t="s">
        <v>415</v>
      </c>
      <c r="F193" s="41"/>
      <c r="G193" s="1">
        <f t="shared" si="3"/>
        <v>0</v>
      </c>
      <c r="H193" s="3"/>
    </row>
    <row r="194" spans="1:8" ht="15.6" x14ac:dyDescent="0.25">
      <c r="A194" s="2">
        <v>189</v>
      </c>
      <c r="B194" s="8" t="s">
        <v>176</v>
      </c>
      <c r="C194" s="6" t="s">
        <v>177</v>
      </c>
      <c r="D194" s="2">
        <v>4</v>
      </c>
      <c r="E194" s="2" t="s">
        <v>415</v>
      </c>
      <c r="F194" s="41"/>
      <c r="G194" s="1">
        <f t="shared" si="3"/>
        <v>0</v>
      </c>
      <c r="H194" s="3"/>
    </row>
    <row r="195" spans="1:8" ht="15.6" x14ac:dyDescent="0.25">
      <c r="A195" s="2">
        <v>190</v>
      </c>
      <c r="B195" s="8" t="s">
        <v>285</v>
      </c>
      <c r="C195" s="6" t="s">
        <v>286</v>
      </c>
      <c r="D195" s="2">
        <v>1</v>
      </c>
      <c r="E195" s="2" t="s">
        <v>415</v>
      </c>
      <c r="F195" s="41"/>
      <c r="G195" s="1">
        <f t="shared" si="3"/>
        <v>0</v>
      </c>
      <c r="H195" s="3"/>
    </row>
    <row r="196" spans="1:8" ht="15.6" x14ac:dyDescent="0.25">
      <c r="A196" s="2">
        <v>191</v>
      </c>
      <c r="B196" s="8" t="s">
        <v>376</v>
      </c>
      <c r="C196" s="6" t="s">
        <v>377</v>
      </c>
      <c r="D196" s="2">
        <v>2</v>
      </c>
      <c r="E196" s="2" t="s">
        <v>415</v>
      </c>
      <c r="F196" s="41"/>
      <c r="G196" s="1">
        <f t="shared" si="3"/>
        <v>0</v>
      </c>
      <c r="H196" s="3"/>
    </row>
    <row r="197" spans="1:8" ht="15.6" x14ac:dyDescent="0.25">
      <c r="A197" s="2">
        <v>192</v>
      </c>
      <c r="B197" s="8" t="s">
        <v>398</v>
      </c>
      <c r="C197" s="6" t="s">
        <v>399</v>
      </c>
      <c r="D197" s="2">
        <v>1</v>
      </c>
      <c r="E197" s="2" t="s">
        <v>415</v>
      </c>
      <c r="F197" s="41"/>
      <c r="G197" s="1">
        <f t="shared" si="3"/>
        <v>0</v>
      </c>
      <c r="H197" s="3"/>
    </row>
    <row r="198" spans="1:8" ht="15.6" x14ac:dyDescent="0.25">
      <c r="A198" s="2">
        <v>193</v>
      </c>
      <c r="B198" s="8" t="s">
        <v>27</v>
      </c>
      <c r="C198" s="6" t="s">
        <v>28</v>
      </c>
      <c r="D198" s="2">
        <v>65</v>
      </c>
      <c r="E198" s="2" t="s">
        <v>415</v>
      </c>
      <c r="F198" s="41"/>
      <c r="G198" s="1">
        <f t="shared" si="3"/>
        <v>0</v>
      </c>
      <c r="H198" s="3"/>
    </row>
    <row r="199" spans="1:8" ht="15.6" x14ac:dyDescent="0.25">
      <c r="A199" s="2">
        <v>194</v>
      </c>
      <c r="B199" s="8" t="s">
        <v>182</v>
      </c>
      <c r="C199" s="6" t="s">
        <v>183</v>
      </c>
      <c r="D199" s="2">
        <v>26</v>
      </c>
      <c r="E199" s="2" t="s">
        <v>415</v>
      </c>
      <c r="F199" s="41"/>
      <c r="G199" s="1">
        <f t="shared" si="3"/>
        <v>0</v>
      </c>
      <c r="H199" s="3"/>
    </row>
    <row r="200" spans="1:8" ht="15.6" x14ac:dyDescent="0.25">
      <c r="A200" s="2">
        <v>195</v>
      </c>
      <c r="B200" s="8" t="s">
        <v>80</v>
      </c>
      <c r="C200" s="6" t="s">
        <v>81</v>
      </c>
      <c r="D200" s="2">
        <v>51</v>
      </c>
      <c r="E200" s="2" t="s">
        <v>415</v>
      </c>
      <c r="F200" s="41"/>
      <c r="G200" s="1">
        <f t="shared" si="3"/>
        <v>0</v>
      </c>
      <c r="H200" s="3"/>
    </row>
    <row r="201" spans="1:8" ht="15.6" x14ac:dyDescent="0.25">
      <c r="A201" s="2">
        <v>196</v>
      </c>
      <c r="B201" s="8" t="s">
        <v>63</v>
      </c>
      <c r="C201" s="6" t="s">
        <v>64</v>
      </c>
      <c r="D201" s="2">
        <v>72</v>
      </c>
      <c r="E201" s="2" t="s">
        <v>415</v>
      </c>
      <c r="F201" s="41"/>
      <c r="G201" s="1">
        <f t="shared" si="3"/>
        <v>0</v>
      </c>
      <c r="H201" s="3"/>
    </row>
    <row r="202" spans="1:8" ht="15.6" x14ac:dyDescent="0.25">
      <c r="A202" s="2">
        <v>197</v>
      </c>
      <c r="B202" s="8" t="s">
        <v>303</v>
      </c>
      <c r="C202" s="6" t="s">
        <v>304</v>
      </c>
      <c r="D202" s="2">
        <v>3</v>
      </c>
      <c r="E202" s="2" t="s">
        <v>415</v>
      </c>
      <c r="F202" s="41"/>
      <c r="G202" s="1">
        <f t="shared" si="3"/>
        <v>0</v>
      </c>
      <c r="H202" s="3"/>
    </row>
    <row r="203" spans="1:8" ht="15.6" x14ac:dyDescent="0.25">
      <c r="A203" s="2">
        <v>198</v>
      </c>
      <c r="B203" s="8" t="s">
        <v>284</v>
      </c>
      <c r="C203" s="6" t="s">
        <v>87</v>
      </c>
      <c r="D203" s="2">
        <v>3</v>
      </c>
      <c r="E203" s="2" t="s">
        <v>415</v>
      </c>
      <c r="F203" s="41"/>
      <c r="G203" s="1">
        <f t="shared" si="3"/>
        <v>0</v>
      </c>
      <c r="H203" s="3"/>
    </row>
    <row r="204" spans="1:8" ht="15.6" x14ac:dyDescent="0.25">
      <c r="A204" s="2">
        <v>199</v>
      </c>
      <c r="B204" s="8" t="s">
        <v>86</v>
      </c>
      <c r="C204" s="6" t="s">
        <v>87</v>
      </c>
      <c r="D204" s="2">
        <v>13</v>
      </c>
      <c r="E204" s="2" t="s">
        <v>415</v>
      </c>
      <c r="F204" s="41"/>
      <c r="G204" s="1">
        <f t="shared" si="3"/>
        <v>0</v>
      </c>
      <c r="H204" s="3"/>
    </row>
    <row r="205" spans="1:8" ht="15.6" x14ac:dyDescent="0.25">
      <c r="A205" s="2">
        <v>200</v>
      </c>
      <c r="B205" s="8" t="s">
        <v>299</v>
      </c>
      <c r="C205" s="6" t="s">
        <v>300</v>
      </c>
      <c r="D205" s="2">
        <v>1</v>
      </c>
      <c r="E205" s="2" t="s">
        <v>415</v>
      </c>
      <c r="F205" s="41"/>
      <c r="G205" s="1">
        <f t="shared" si="3"/>
        <v>0</v>
      </c>
      <c r="H205" s="3"/>
    </row>
    <row r="206" spans="1:8" ht="15.6" x14ac:dyDescent="0.25">
      <c r="A206" s="2">
        <v>201</v>
      </c>
      <c r="B206" s="8" t="s">
        <v>293</v>
      </c>
      <c r="C206" s="6" t="s">
        <v>294</v>
      </c>
      <c r="D206" s="2">
        <v>3</v>
      </c>
      <c r="E206" s="2" t="s">
        <v>415</v>
      </c>
      <c r="F206" s="41"/>
      <c r="G206" s="1">
        <f t="shared" si="3"/>
        <v>0</v>
      </c>
      <c r="H206" s="3"/>
    </row>
    <row r="207" spans="1:8" ht="15.6" x14ac:dyDescent="0.25">
      <c r="A207" s="2">
        <v>202</v>
      </c>
      <c r="B207" s="8" t="s">
        <v>38</v>
      </c>
      <c r="C207" s="6" t="s">
        <v>223</v>
      </c>
      <c r="D207" s="2">
        <v>1</v>
      </c>
      <c r="E207" s="2" t="s">
        <v>415</v>
      </c>
      <c r="F207" s="41"/>
      <c r="G207" s="1">
        <f t="shared" si="3"/>
        <v>0</v>
      </c>
      <c r="H207" s="3"/>
    </row>
    <row r="208" spans="1:8" ht="15.6" x14ac:dyDescent="0.25">
      <c r="A208" s="2">
        <v>203</v>
      </c>
      <c r="B208" s="8" t="s">
        <v>37</v>
      </c>
      <c r="C208" s="6" t="s">
        <v>39</v>
      </c>
      <c r="D208" s="2">
        <v>82</v>
      </c>
      <c r="E208" s="2" t="s">
        <v>415</v>
      </c>
      <c r="F208" s="41"/>
      <c r="G208" s="1">
        <f t="shared" si="3"/>
        <v>0</v>
      </c>
      <c r="H208" s="3"/>
    </row>
    <row r="209" spans="1:8" ht="15.6" x14ac:dyDescent="0.25">
      <c r="A209" s="2">
        <v>204</v>
      </c>
      <c r="B209" s="8" t="s">
        <v>31</v>
      </c>
      <c r="C209" s="6" t="s">
        <v>32</v>
      </c>
      <c r="D209" s="2">
        <v>16</v>
      </c>
      <c r="E209" s="2" t="s">
        <v>415</v>
      </c>
      <c r="F209" s="41"/>
      <c r="G209" s="1">
        <f t="shared" si="3"/>
        <v>0</v>
      </c>
      <c r="H209" s="3"/>
    </row>
    <row r="210" spans="1:8" ht="15.6" x14ac:dyDescent="0.25">
      <c r="A210" s="2">
        <v>205</v>
      </c>
      <c r="B210" s="8" t="s">
        <v>352</v>
      </c>
      <c r="C210" s="6" t="s">
        <v>353</v>
      </c>
      <c r="D210" s="2">
        <v>1</v>
      </c>
      <c r="E210" s="2" t="s">
        <v>415</v>
      </c>
      <c r="F210" s="41"/>
      <c r="G210" s="1">
        <f t="shared" si="3"/>
        <v>0</v>
      </c>
      <c r="H210" s="3"/>
    </row>
    <row r="211" spans="1:8" ht="15.6" x14ac:dyDescent="0.25">
      <c r="A211" s="2">
        <v>206</v>
      </c>
      <c r="B211" s="8" t="s">
        <v>228</v>
      </c>
      <c r="C211" s="6" t="s">
        <v>229</v>
      </c>
      <c r="D211" s="2">
        <v>1</v>
      </c>
      <c r="E211" s="2" t="s">
        <v>415</v>
      </c>
      <c r="F211" s="41"/>
      <c r="G211" s="1">
        <f t="shared" si="3"/>
        <v>0</v>
      </c>
      <c r="H211" s="3"/>
    </row>
    <row r="212" spans="1:8" ht="15.6" x14ac:dyDescent="0.25">
      <c r="A212" s="2">
        <v>207</v>
      </c>
      <c r="B212" s="8" t="s">
        <v>374</v>
      </c>
      <c r="C212" s="6" t="s">
        <v>375</v>
      </c>
      <c r="D212" s="2">
        <v>1</v>
      </c>
      <c r="E212" s="2" t="s">
        <v>415</v>
      </c>
      <c r="F212" s="41"/>
      <c r="G212" s="1">
        <f t="shared" si="3"/>
        <v>0</v>
      </c>
      <c r="H212" s="4"/>
    </row>
    <row r="213" spans="1:8" ht="15.6" x14ac:dyDescent="0.25">
      <c r="A213" s="2">
        <v>208</v>
      </c>
      <c r="B213" s="8" t="s">
        <v>252</v>
      </c>
      <c r="C213" s="6" t="s">
        <v>253</v>
      </c>
      <c r="D213" s="2">
        <v>2</v>
      </c>
      <c r="E213" s="2" t="s">
        <v>415</v>
      </c>
      <c r="F213" s="41"/>
      <c r="G213" s="1">
        <f t="shared" si="3"/>
        <v>0</v>
      </c>
      <c r="H213" s="3"/>
    </row>
    <row r="214" spans="1:8" ht="15.6" x14ac:dyDescent="0.25">
      <c r="A214" s="2">
        <v>209</v>
      </c>
      <c r="B214" s="8" t="s">
        <v>333</v>
      </c>
      <c r="C214" s="6" t="s">
        <v>334</v>
      </c>
      <c r="D214" s="2">
        <v>1</v>
      </c>
      <c r="E214" s="2" t="s">
        <v>415</v>
      </c>
      <c r="F214" s="41"/>
      <c r="G214" s="1">
        <f t="shared" si="3"/>
        <v>0</v>
      </c>
      <c r="H214" s="3"/>
    </row>
    <row r="215" spans="1:8" ht="15.6" x14ac:dyDescent="0.25">
      <c r="A215" s="2">
        <v>210</v>
      </c>
      <c r="B215" s="8" t="s">
        <v>226</v>
      </c>
      <c r="C215" s="6" t="s">
        <v>227</v>
      </c>
      <c r="D215" s="2">
        <v>2</v>
      </c>
      <c r="E215" s="2" t="s">
        <v>415</v>
      </c>
      <c r="F215" s="41"/>
      <c r="G215" s="1">
        <f t="shared" si="3"/>
        <v>0</v>
      </c>
      <c r="H215" s="3"/>
    </row>
    <row r="216" spans="1:8" ht="15.6" x14ac:dyDescent="0.25">
      <c r="A216" s="2">
        <v>211</v>
      </c>
      <c r="B216" s="8" t="s">
        <v>246</v>
      </c>
      <c r="C216" s="6" t="s">
        <v>247</v>
      </c>
      <c r="D216" s="2">
        <v>3</v>
      </c>
      <c r="E216" s="2" t="s">
        <v>415</v>
      </c>
      <c r="F216" s="41"/>
      <c r="G216" s="1">
        <f t="shared" si="3"/>
        <v>0</v>
      </c>
      <c r="H216" s="3"/>
    </row>
    <row r="217" spans="1:8" ht="15.6" x14ac:dyDescent="0.25">
      <c r="A217" s="48" t="s">
        <v>418</v>
      </c>
      <c r="B217" s="48"/>
      <c r="C217" s="48"/>
      <c r="D217" s="48"/>
      <c r="E217" s="48"/>
      <c r="F217" s="48"/>
      <c r="G217" s="48"/>
      <c r="H217" s="18"/>
    </row>
    <row r="218" spans="1:8" ht="15.6" x14ac:dyDescent="0.25">
      <c r="A218" s="2">
        <v>212</v>
      </c>
      <c r="B218" s="8" t="s">
        <v>12</v>
      </c>
      <c r="C218" s="6" t="s">
        <v>1</v>
      </c>
      <c r="D218" s="2">
        <v>5321</v>
      </c>
      <c r="E218" s="2" t="s">
        <v>415</v>
      </c>
      <c r="F218" s="41"/>
      <c r="G218" s="1">
        <f t="shared" ref="G218:G226" si="4">D218*F218</f>
        <v>0</v>
      </c>
      <c r="H218" s="3"/>
    </row>
    <row r="219" spans="1:8" ht="15.6" x14ac:dyDescent="0.25">
      <c r="A219" s="2">
        <v>212</v>
      </c>
      <c r="B219" s="8" t="s">
        <v>12</v>
      </c>
      <c r="C219" s="6" t="s">
        <v>6</v>
      </c>
      <c r="D219" s="2">
        <v>89</v>
      </c>
      <c r="E219" s="2" t="s">
        <v>415</v>
      </c>
      <c r="F219" s="41"/>
      <c r="G219" s="1">
        <f t="shared" si="4"/>
        <v>0</v>
      </c>
      <c r="H219" s="3"/>
    </row>
    <row r="220" spans="1:8" ht="15.6" x14ac:dyDescent="0.25">
      <c r="A220" s="2">
        <v>212</v>
      </c>
      <c r="B220" s="8" t="s">
        <v>12</v>
      </c>
      <c r="C220" s="6" t="s">
        <v>71</v>
      </c>
      <c r="D220" s="2">
        <v>29</v>
      </c>
      <c r="E220" s="2" t="s">
        <v>415</v>
      </c>
      <c r="F220" s="41"/>
      <c r="G220" s="1">
        <f t="shared" si="4"/>
        <v>0</v>
      </c>
      <c r="H220" s="3"/>
    </row>
    <row r="221" spans="1:8" ht="15.6" x14ac:dyDescent="0.25">
      <c r="A221" s="2">
        <v>212</v>
      </c>
      <c r="B221" s="8" t="s">
        <v>12</v>
      </c>
      <c r="C221" s="6" t="s">
        <v>157</v>
      </c>
      <c r="D221" s="2">
        <v>78</v>
      </c>
      <c r="E221" s="2" t="s">
        <v>415</v>
      </c>
      <c r="F221" s="41"/>
      <c r="G221" s="1">
        <f t="shared" si="4"/>
        <v>0</v>
      </c>
      <c r="H221" s="3"/>
    </row>
    <row r="222" spans="1:8" ht="15.6" x14ac:dyDescent="0.25">
      <c r="A222" s="2">
        <v>212</v>
      </c>
      <c r="B222" s="8" t="s">
        <v>12</v>
      </c>
      <c r="C222" s="6" t="s">
        <v>143</v>
      </c>
      <c r="D222" s="2">
        <v>20</v>
      </c>
      <c r="E222" s="2" t="s">
        <v>415</v>
      </c>
      <c r="F222" s="41"/>
      <c r="G222" s="1">
        <f t="shared" si="4"/>
        <v>0</v>
      </c>
      <c r="H222" s="3"/>
    </row>
    <row r="223" spans="1:8" ht="15.6" x14ac:dyDescent="0.25">
      <c r="A223" s="2">
        <v>212</v>
      </c>
      <c r="B223" s="8" t="s">
        <v>12</v>
      </c>
      <c r="C223" s="6" t="s">
        <v>156</v>
      </c>
      <c r="D223" s="2">
        <v>9</v>
      </c>
      <c r="E223" s="2" t="s">
        <v>415</v>
      </c>
      <c r="F223" s="41"/>
      <c r="G223" s="1">
        <f t="shared" si="4"/>
        <v>0</v>
      </c>
      <c r="H223" s="3"/>
    </row>
    <row r="224" spans="1:8" ht="15.6" x14ac:dyDescent="0.25">
      <c r="A224" s="2">
        <v>212</v>
      </c>
      <c r="B224" s="8" t="s">
        <v>12</v>
      </c>
      <c r="C224" s="6" t="s">
        <v>264</v>
      </c>
      <c r="D224" s="2">
        <v>1</v>
      </c>
      <c r="E224" s="2" t="s">
        <v>415</v>
      </c>
      <c r="F224" s="41"/>
      <c r="G224" s="1">
        <f t="shared" si="4"/>
        <v>0</v>
      </c>
      <c r="H224" s="3"/>
    </row>
    <row r="225" spans="1:8" ht="15.6" x14ac:dyDescent="0.25">
      <c r="A225" s="2">
        <v>212</v>
      </c>
      <c r="B225" s="8" t="s">
        <v>12</v>
      </c>
      <c r="C225" s="6" t="s">
        <v>93</v>
      </c>
      <c r="D225" s="2">
        <v>55</v>
      </c>
      <c r="E225" s="2" t="s">
        <v>415</v>
      </c>
      <c r="F225" s="41"/>
      <c r="G225" s="1">
        <f t="shared" si="4"/>
        <v>0</v>
      </c>
      <c r="H225" s="3"/>
    </row>
    <row r="226" spans="1:8" ht="15.6" x14ac:dyDescent="0.25">
      <c r="A226" s="2">
        <v>212</v>
      </c>
      <c r="B226" s="8" t="s">
        <v>12</v>
      </c>
      <c r="C226" s="6" t="s">
        <v>194</v>
      </c>
      <c r="D226" s="2">
        <v>2</v>
      </c>
      <c r="E226" s="2" t="s">
        <v>415</v>
      </c>
      <c r="F226" s="9"/>
      <c r="G226" s="1">
        <f t="shared" si="4"/>
        <v>0</v>
      </c>
      <c r="H226" s="3"/>
    </row>
    <row r="227" spans="1:8" ht="35.25" customHeight="1" x14ac:dyDescent="0.25">
      <c r="A227" s="48" t="s">
        <v>439</v>
      </c>
      <c r="B227" s="48"/>
      <c r="C227" s="48"/>
      <c r="D227" s="49">
        <f>SUM(G218:G226,G9:G216,G5:G7)</f>
        <v>0</v>
      </c>
      <c r="E227" s="49"/>
      <c r="F227" s="49"/>
      <c r="G227" s="49"/>
      <c r="H227" s="3"/>
    </row>
    <row r="228" spans="1:8" ht="15.6" x14ac:dyDescent="0.25">
      <c r="A228" s="48"/>
      <c r="B228" s="48"/>
      <c r="C228" s="48"/>
      <c r="D228" s="49"/>
      <c r="E228" s="49"/>
      <c r="F228" s="49"/>
      <c r="G228" s="49"/>
      <c r="H228" s="3"/>
    </row>
    <row r="229" spans="1:8" ht="15.6" x14ac:dyDescent="0.25">
      <c r="A229" s="18"/>
      <c r="B229" s="18"/>
      <c r="C229" s="18"/>
      <c r="D229" s="3"/>
      <c r="E229" s="3"/>
      <c r="F229" s="3"/>
      <c r="G229" s="3"/>
      <c r="H229" s="3"/>
    </row>
    <row r="230" spans="1:8" ht="15.6" x14ac:dyDescent="0.25">
      <c r="A230" s="18"/>
      <c r="B230" s="18"/>
      <c r="C230" s="18"/>
      <c r="D230" s="3"/>
      <c r="E230" s="3"/>
      <c r="F230" s="3"/>
      <c r="G230" s="3"/>
      <c r="H230" s="3"/>
    </row>
    <row r="231" spans="1:8" ht="15.6" x14ac:dyDescent="0.25">
      <c r="A231" s="36" t="s">
        <v>440</v>
      </c>
      <c r="B231" s="18"/>
      <c r="C231" s="38" t="s">
        <v>441</v>
      </c>
      <c r="D231" s="3"/>
      <c r="E231" s="3"/>
      <c r="F231" s="37">
        <f>+D227/5</f>
        <v>0</v>
      </c>
      <c r="G231" s="3"/>
      <c r="H231" s="3"/>
    </row>
    <row r="232" spans="1:8" ht="15.6" x14ac:dyDescent="0.25">
      <c r="A232" s="18"/>
      <c r="B232" s="18"/>
      <c r="C232" s="18"/>
      <c r="D232" s="3"/>
      <c r="E232" s="3"/>
      <c r="F232" s="3"/>
      <c r="G232" s="3"/>
      <c r="H232" s="3"/>
    </row>
    <row r="233" spans="1:8" ht="16.2" x14ac:dyDescent="0.25">
      <c r="A233" s="36" t="s">
        <v>443</v>
      </c>
      <c r="B233" s="18"/>
      <c r="C233" s="18"/>
      <c r="D233" s="3"/>
      <c r="E233" s="3"/>
      <c r="F233" s="42">
        <v>5.2499999999999998E-2</v>
      </c>
      <c r="G233" s="3"/>
      <c r="H233" s="3"/>
    </row>
    <row r="234" spans="1:8" ht="15.6" x14ac:dyDescent="0.25">
      <c r="A234" s="36" t="s">
        <v>442</v>
      </c>
      <c r="B234" s="18"/>
      <c r="C234" s="38" t="s">
        <v>444</v>
      </c>
      <c r="D234" s="3"/>
      <c r="E234" s="3"/>
      <c r="F234" s="37">
        <f>+$F$231*(1+F233)</f>
        <v>0</v>
      </c>
      <c r="G234" s="3"/>
      <c r="H234" s="3"/>
    </row>
    <row r="235" spans="1:8" ht="15.6" x14ac:dyDescent="0.25">
      <c r="A235" s="14"/>
      <c r="B235" s="14"/>
      <c r="C235" s="14"/>
      <c r="D235" s="14"/>
      <c r="E235" s="14"/>
      <c r="F235" s="14"/>
      <c r="G235" s="3"/>
      <c r="H235" s="3"/>
    </row>
    <row r="236" spans="1:8" ht="16.2" x14ac:dyDescent="0.25">
      <c r="A236" s="36" t="s">
        <v>447</v>
      </c>
      <c r="B236" s="18"/>
      <c r="C236" s="18"/>
      <c r="D236" s="3"/>
      <c r="E236" s="3"/>
      <c r="F236" s="42">
        <v>5.2499999999999998E-2</v>
      </c>
      <c r="G236" s="3"/>
      <c r="H236" s="3"/>
    </row>
    <row r="237" spans="1:8" ht="15.6" x14ac:dyDescent="0.25">
      <c r="A237" s="36" t="s">
        <v>448</v>
      </c>
      <c r="B237" s="18"/>
      <c r="C237" s="38" t="s">
        <v>451</v>
      </c>
      <c r="D237" s="3"/>
      <c r="E237" s="3"/>
      <c r="F237" s="37">
        <f>+$F$231*(1+F236)</f>
        <v>0</v>
      </c>
      <c r="G237" s="3"/>
      <c r="H237" s="3"/>
    </row>
    <row r="238" spans="1:8" ht="15.6" x14ac:dyDescent="0.25">
      <c r="A238" s="18"/>
      <c r="B238" s="18"/>
      <c r="C238" s="18"/>
      <c r="D238" s="3"/>
      <c r="E238" s="3"/>
      <c r="F238" s="3"/>
      <c r="G238" s="3"/>
      <c r="H238" s="3"/>
    </row>
    <row r="239" spans="1:8" ht="16.2" x14ac:dyDescent="0.25">
      <c r="A239" s="36" t="s">
        <v>449</v>
      </c>
      <c r="B239" s="18"/>
      <c r="C239" s="18"/>
      <c r="D239" s="3"/>
      <c r="E239" s="3"/>
      <c r="F239" s="42">
        <v>5.2499999999999998E-2</v>
      </c>
      <c r="G239" s="3"/>
      <c r="H239" s="3"/>
    </row>
    <row r="240" spans="1:8" ht="15.6" x14ac:dyDescent="0.25">
      <c r="A240" s="36" t="s">
        <v>450</v>
      </c>
      <c r="B240" s="18"/>
      <c r="C240" s="38" t="s">
        <v>452</v>
      </c>
      <c r="D240" s="3"/>
      <c r="E240" s="3"/>
      <c r="F240" s="37">
        <f>+$F$231*(1+F239)</f>
        <v>0</v>
      </c>
      <c r="G240" s="3"/>
      <c r="H240" s="3"/>
    </row>
    <row r="241" spans="1:8" ht="15.6" x14ac:dyDescent="0.25">
      <c r="A241" s="18"/>
      <c r="B241" s="18"/>
      <c r="C241" s="18"/>
      <c r="D241" s="3"/>
      <c r="E241" s="3"/>
      <c r="F241" s="3"/>
      <c r="G241" s="3"/>
      <c r="H241" s="3"/>
    </row>
    <row r="242" spans="1:8" ht="16.2" x14ac:dyDescent="0.25">
      <c r="A242" s="36" t="s">
        <v>445</v>
      </c>
      <c r="B242" s="18"/>
      <c r="C242" s="18"/>
      <c r="D242" s="3"/>
      <c r="E242" s="3"/>
      <c r="F242" s="42">
        <v>5.2499999999999998E-2</v>
      </c>
      <c r="G242" s="3"/>
      <c r="H242" s="3"/>
    </row>
    <row r="243" spans="1:8" ht="15.6" x14ac:dyDescent="0.25">
      <c r="A243" s="36" t="s">
        <v>446</v>
      </c>
      <c r="B243" s="18"/>
      <c r="C243" s="38" t="s">
        <v>453</v>
      </c>
      <c r="D243" s="3"/>
      <c r="E243" s="3"/>
      <c r="F243" s="37">
        <f>+$F$231*(1+F242)</f>
        <v>0</v>
      </c>
      <c r="G243" s="3"/>
      <c r="H243" s="3"/>
    </row>
    <row r="244" spans="1:8" ht="15.6" x14ac:dyDescent="0.25">
      <c r="A244" s="18"/>
      <c r="B244" s="18"/>
      <c r="C244" s="18"/>
      <c r="D244" s="3"/>
      <c r="E244" s="3"/>
      <c r="F244" s="3"/>
      <c r="G244" s="3"/>
      <c r="H244" s="3"/>
    </row>
    <row r="245" spans="1:8" ht="36" customHeight="1" x14ac:dyDescent="0.25">
      <c r="A245" s="50" t="s">
        <v>454</v>
      </c>
      <c r="B245" s="50"/>
      <c r="C245" s="50"/>
      <c r="D245" s="39"/>
      <c r="E245" s="39"/>
      <c r="F245" s="40">
        <f>SUM(F243+F240+F237+F234+F231)</f>
        <v>0</v>
      </c>
    </row>
    <row r="246" spans="1:8" ht="15.6" x14ac:dyDescent="0.25">
      <c r="A246" s="22"/>
    </row>
    <row r="247" spans="1:8" x14ac:dyDescent="0.25">
      <c r="A247" s="14"/>
    </row>
    <row r="248" spans="1:8" ht="15.6" x14ac:dyDescent="0.25">
      <c r="A248" s="22"/>
    </row>
    <row r="249" spans="1:8" ht="15.6" x14ac:dyDescent="0.25">
      <c r="A249" s="43"/>
      <c r="B249" s="44"/>
      <c r="C249" s="45"/>
    </row>
    <row r="250" spans="1:8" ht="15.6" x14ac:dyDescent="0.25">
      <c r="A250" s="22" t="s">
        <v>434</v>
      </c>
    </row>
    <row r="251" spans="1:8" ht="15.6" x14ac:dyDescent="0.25">
      <c r="A251" s="22"/>
    </row>
    <row r="252" spans="1:8" ht="15.6" x14ac:dyDescent="0.25">
      <c r="A252" s="22"/>
    </row>
    <row r="253" spans="1:8" ht="15.6" x14ac:dyDescent="0.25">
      <c r="A253" s="22"/>
    </row>
    <row r="254" spans="1:8" ht="15.6" x14ac:dyDescent="0.25">
      <c r="A254" s="28"/>
      <c r="B254" s="29"/>
      <c r="C254" s="30"/>
    </row>
    <row r="255" spans="1:8" ht="15.6" x14ac:dyDescent="0.25">
      <c r="A255" s="22" t="s">
        <v>430</v>
      </c>
    </row>
    <row r="256" spans="1:8" ht="15.6" x14ac:dyDescent="0.25">
      <c r="A256" s="22"/>
    </row>
    <row r="257" spans="1:19" ht="15.6" x14ac:dyDescent="0.25">
      <c r="A257" s="22"/>
    </row>
    <row r="258" spans="1:19" ht="15.6" x14ac:dyDescent="0.25">
      <c r="A258" s="22"/>
    </row>
    <row r="259" spans="1:19" ht="15.6" x14ac:dyDescent="0.25">
      <c r="A259" s="23"/>
      <c r="B259" s="24"/>
      <c r="C259" s="25"/>
      <c r="D259" s="31"/>
      <c r="E259" s="31"/>
      <c r="F259" s="26"/>
      <c r="G259" s="26"/>
      <c r="H259" s="26"/>
    </row>
    <row r="260" spans="1:19" ht="15.6" x14ac:dyDescent="0.25">
      <c r="A260" s="22" t="s">
        <v>431</v>
      </c>
      <c r="B260" s="26"/>
      <c r="C260" s="27"/>
      <c r="D260" s="31"/>
      <c r="E260" s="31"/>
      <c r="F260" s="26"/>
      <c r="G260" s="26"/>
      <c r="H260" s="26"/>
    </row>
    <row r="261" spans="1:19" ht="15.6" x14ac:dyDescent="0.25">
      <c r="A261" s="22"/>
      <c r="B261" s="26"/>
      <c r="C261" s="27"/>
      <c r="D261" s="31"/>
      <c r="E261" s="31"/>
      <c r="F261" s="26"/>
      <c r="G261" s="26"/>
      <c r="H261" s="26"/>
    </row>
    <row r="262" spans="1:19" ht="15.6" x14ac:dyDescent="0.25">
      <c r="A262" s="22"/>
      <c r="D262" s="31"/>
      <c r="E262" s="31"/>
      <c r="F262" s="26"/>
      <c r="G262" s="26"/>
      <c r="H262" s="26"/>
      <c r="S262" s="32"/>
    </row>
    <row r="263" spans="1:19" ht="15.6" x14ac:dyDescent="0.25">
      <c r="A263" s="22"/>
      <c r="D263" s="31"/>
      <c r="E263" s="31"/>
      <c r="F263" s="26"/>
      <c r="G263" s="26"/>
      <c r="H263" s="26"/>
    </row>
    <row r="264" spans="1:19" ht="15.6" x14ac:dyDescent="0.25">
      <c r="A264" s="43"/>
      <c r="B264" s="44"/>
      <c r="C264" s="45"/>
      <c r="D264" s="31"/>
      <c r="E264" s="31"/>
      <c r="F264" s="26"/>
      <c r="G264" s="26"/>
      <c r="H264" s="26"/>
    </row>
    <row r="265" spans="1:19" ht="15.6" x14ac:dyDescent="0.25">
      <c r="A265" s="22" t="s">
        <v>432</v>
      </c>
      <c r="B265" s="26"/>
      <c r="C265" s="27"/>
      <c r="D265" s="31"/>
      <c r="E265" s="31"/>
      <c r="F265" s="26"/>
      <c r="G265" s="26"/>
      <c r="H265" s="26"/>
    </row>
    <row r="266" spans="1:19" ht="15.6" x14ac:dyDescent="0.25">
      <c r="A266" s="22"/>
      <c r="B266" s="26"/>
      <c r="C266" s="27"/>
      <c r="D266" s="31"/>
      <c r="E266" s="31"/>
      <c r="F266" s="26"/>
      <c r="G266" s="26"/>
      <c r="H266" s="26"/>
    </row>
    <row r="267" spans="1:19" ht="15.6" x14ac:dyDescent="0.25">
      <c r="A267" s="22"/>
      <c r="B267" s="26"/>
      <c r="C267" s="27"/>
      <c r="D267" s="31"/>
      <c r="E267" s="31"/>
      <c r="F267" s="26"/>
      <c r="G267" s="26"/>
      <c r="H267" s="26"/>
    </row>
    <row r="268" spans="1:19" ht="15.6" x14ac:dyDescent="0.25">
      <c r="A268" s="22"/>
      <c r="B268" s="26"/>
      <c r="C268" s="27"/>
      <c r="D268" s="31"/>
      <c r="E268" s="31"/>
      <c r="F268" s="26"/>
      <c r="G268" s="26"/>
      <c r="H268" s="26"/>
    </row>
    <row r="269" spans="1:19" x14ac:dyDescent="0.25">
      <c r="A269" s="44"/>
      <c r="B269" s="44"/>
    </row>
    <row r="270" spans="1:19" ht="15.6" x14ac:dyDescent="0.25">
      <c r="A270" s="22" t="s">
        <v>433</v>
      </c>
      <c r="C270" s="27"/>
      <c r="D270" s="31"/>
      <c r="E270" s="31"/>
      <c r="F270" s="26"/>
      <c r="G270" s="26"/>
      <c r="H270" s="26"/>
    </row>
    <row r="271" spans="1:19" ht="15.6" x14ac:dyDescent="0.25">
      <c r="A271" s="33"/>
    </row>
    <row r="272" spans="1:19" ht="15.6" x14ac:dyDescent="0.25">
      <c r="A272" s="47" t="s">
        <v>426</v>
      </c>
      <c r="B272" s="47"/>
      <c r="C272" s="47"/>
      <c r="D272" s="47"/>
      <c r="E272" s="47"/>
      <c r="F272" s="47"/>
      <c r="G272" s="47"/>
      <c r="H272" s="34"/>
    </row>
    <row r="273" spans="1:8" ht="16.2" x14ac:dyDescent="0.25">
      <c r="A273" s="35"/>
    </row>
    <row r="274" spans="1:8" ht="15.6" x14ac:dyDescent="0.25">
      <c r="A274" s="47" t="s">
        <v>427</v>
      </c>
      <c r="B274" s="47"/>
      <c r="C274" s="47"/>
      <c r="D274" s="47"/>
      <c r="E274" s="47"/>
      <c r="F274" s="47"/>
      <c r="G274" s="47"/>
      <c r="H274" s="34"/>
    </row>
  </sheetData>
  <protectedRanges>
    <protectedRange password="E064" sqref="F218:F226 F5:F7 F9:F216" name="Cost"/>
  </protectedRanges>
  <mergeCells count="9">
    <mergeCell ref="A1:G1"/>
    <mergeCell ref="A272:G272"/>
    <mergeCell ref="A274:G274"/>
    <mergeCell ref="A227:C228"/>
    <mergeCell ref="A4:G4"/>
    <mergeCell ref="A8:G8"/>
    <mergeCell ref="A217:G217"/>
    <mergeCell ref="D227:G228"/>
    <mergeCell ref="A245:C245"/>
  </mergeCells>
  <printOptions horizontalCentered="1"/>
  <pageMargins left="0.7" right="0.7" top="0.75" bottom="0.75" header="0.3" footer="0.3"/>
  <pageSetup scale="78" orientation="portrait" r:id="rId1"/>
  <headerFooter>
    <oddHeader>&amp;C&amp;"Arial,Bold"&amp;14ITB 24-xxxxx
CITYWIDE MUTCD SIGN REPLACEMENT PROGRAM</oddHeader>
    <oddFooter>&amp;C&amp;"Times New Roman,Regular"&amp;12&amp;P of &amp;N&amp;R&amp;8VERSION 1:  06/14/2024</oddFooter>
  </headerFooter>
  <rowBreaks count="2" manualBreakCount="2">
    <brk id="190" max="6" man="1"/>
    <brk id="22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56D56B081840AA2DE5AD85B001C9" ma:contentTypeVersion="13" ma:contentTypeDescription="Create a new document." ma:contentTypeScope="" ma:versionID="61a93ade5275f95391d5a4011d0438bd">
  <xsd:schema xmlns:xsd="http://www.w3.org/2001/XMLSchema" xmlns:xs="http://www.w3.org/2001/XMLSchema" xmlns:p="http://schemas.microsoft.com/office/2006/metadata/properties" xmlns:ns2="d2478ddb-6b41-4a6a-b7c8-0dfb45851da9" xmlns:ns3="d4d851b6-4f06-421d-bc01-b42226146c98" targetNamespace="http://schemas.microsoft.com/office/2006/metadata/properties" ma:root="true" ma:fieldsID="333c9597a37d4e4eece74eb2784cab33" ns2:_="" ns3:_="">
    <xsd:import namespace="d2478ddb-6b41-4a6a-b7c8-0dfb45851da9"/>
    <xsd:import namespace="d4d851b6-4f06-421d-bc01-b42226146c9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78ddb-6b41-4a6a-b7c8-0dfb45851da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f2b9f3-00f9-4609-9f41-3c6368ec1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851b6-4f06-421d-bc01-b42226146c9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db84777-4140-4603-9345-b3111cfe2f1d}" ma:internalName="TaxCatchAll" ma:showField="CatchAllData" ma:web="d4d851b6-4f06-421d-bc01-b42226146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478ddb-6b41-4a6a-b7c8-0dfb45851da9">
      <Terms xmlns="http://schemas.microsoft.com/office/infopath/2007/PartnerControls"/>
    </lcf76f155ced4ddcb4097134ff3c332f>
    <TaxCatchAll xmlns="d4d851b6-4f06-421d-bc01-b42226146c98" xsi:nil="true"/>
  </documentManagement>
</p:properties>
</file>

<file path=customXml/itemProps1.xml><?xml version="1.0" encoding="utf-8"?>
<ds:datastoreItem xmlns:ds="http://schemas.openxmlformats.org/officeDocument/2006/customXml" ds:itemID="{DCF71E06-633F-4123-92AE-75E616831974}"/>
</file>

<file path=customXml/itemProps2.xml><?xml version="1.0" encoding="utf-8"?>
<ds:datastoreItem xmlns:ds="http://schemas.openxmlformats.org/officeDocument/2006/customXml" ds:itemID="{41611525-ACD2-4A10-A2A3-A7E3509AFC45}"/>
</file>

<file path=customXml/itemProps3.xml><?xml version="1.0" encoding="utf-8"?>
<ds:datastoreItem xmlns:ds="http://schemas.openxmlformats.org/officeDocument/2006/customXml" ds:itemID="{17B84F43-0861-4F94-A34F-769ECE770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SIgn Type</vt:lpstr>
      <vt:lpstr>'SIgn Type'!Print_Area</vt:lpstr>
      <vt:lpstr>'SIgn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Eighmy</dc:creator>
  <cp:lastModifiedBy>Purina Alexander</cp:lastModifiedBy>
  <cp:lastPrinted>2024-06-12T02:15:53Z</cp:lastPrinted>
  <dcterms:created xsi:type="dcterms:W3CDTF">2024-05-08T13:42:18Z</dcterms:created>
  <dcterms:modified xsi:type="dcterms:W3CDTF">2024-06-14T13:37:02Z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0x010100D95456D56B081840AA2DE5AD85B001C9</vt:lpwstr>
  </property>
</Properties>
</file>